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800" windowHeight="14175"/>
  </bookViews>
  <sheets>
    <sheet name="Sheet" sheetId="1" r:id="rId1"/>
    <sheet name="List1" sheetId="2" r:id="rId2"/>
  </sheets>
  <definedNames>
    <definedName name="_xlnm._FilterDatabase" localSheetId="0" hidden="1">Sheet!$A$1:$BB$771</definedName>
  </definedNames>
  <calcPr calcId="125725"/>
</workbook>
</file>

<file path=xl/calcChain.xml><?xml version="1.0" encoding="utf-8"?>
<calcChain xmlns="http://schemas.openxmlformats.org/spreadsheetml/2006/main">
  <c r="Q36" i="2"/>
  <c r="P36"/>
  <c r="O36"/>
  <c r="N36"/>
  <c r="M36"/>
  <c r="L36"/>
  <c r="K36"/>
  <c r="Q35"/>
  <c r="P35"/>
  <c r="O35"/>
  <c r="N35"/>
  <c r="M35"/>
  <c r="L35"/>
  <c r="K35"/>
  <c r="Q34"/>
  <c r="P34"/>
  <c r="O34"/>
  <c r="N34"/>
  <c r="M34"/>
  <c r="L34"/>
  <c r="K34"/>
  <c r="Q33"/>
  <c r="P33"/>
  <c r="O33"/>
  <c r="N33"/>
  <c r="M33"/>
  <c r="L33"/>
  <c r="K33"/>
  <c r="Q32"/>
  <c r="P32"/>
  <c r="O32"/>
  <c r="N32"/>
  <c r="M32"/>
  <c r="L32"/>
  <c r="K32"/>
  <c r="Q31"/>
  <c r="P31"/>
  <c r="O31"/>
  <c r="N31"/>
  <c r="M31"/>
  <c r="L31"/>
  <c r="K31"/>
  <c r="Q30"/>
  <c r="P30"/>
  <c r="O30"/>
  <c r="N30"/>
  <c r="M30"/>
  <c r="L30"/>
  <c r="K30"/>
  <c r="Q29"/>
  <c r="P29"/>
  <c r="O29"/>
  <c r="N29"/>
  <c r="M29"/>
  <c r="L29"/>
  <c r="K29"/>
  <c r="Q28"/>
  <c r="P28"/>
  <c r="O28"/>
  <c r="N28"/>
  <c r="M28"/>
  <c r="L28"/>
  <c r="K28"/>
  <c r="Q27"/>
  <c r="P27"/>
  <c r="O27"/>
  <c r="N27"/>
  <c r="M27"/>
  <c r="L27"/>
  <c r="K27"/>
  <c r="Q26"/>
  <c r="P26"/>
  <c r="O26"/>
  <c r="N26"/>
  <c r="M26"/>
  <c r="L26"/>
  <c r="K26"/>
  <c r="Q25"/>
  <c r="P25"/>
  <c r="O25"/>
  <c r="N25"/>
  <c r="M25"/>
  <c r="L25"/>
  <c r="K25"/>
  <c r="Q24"/>
  <c r="P24"/>
  <c r="O24"/>
  <c r="N24"/>
  <c r="M24"/>
  <c r="L24"/>
  <c r="K24"/>
  <c r="Q23"/>
  <c r="P23"/>
  <c r="O23"/>
  <c r="N23"/>
  <c r="M23"/>
  <c r="L23"/>
  <c r="K23"/>
  <c r="Q22"/>
  <c r="P22"/>
  <c r="O22"/>
  <c r="N22"/>
  <c r="M22"/>
  <c r="L22"/>
  <c r="K22"/>
  <c r="Q21"/>
  <c r="P21"/>
  <c r="O21"/>
  <c r="N21"/>
  <c r="M21"/>
  <c r="L21"/>
  <c r="K21"/>
  <c r="Q20"/>
  <c r="P20"/>
  <c r="O20"/>
  <c r="N20"/>
  <c r="M20"/>
  <c r="L20"/>
  <c r="K20"/>
  <c r="Q19"/>
  <c r="P19"/>
  <c r="O19"/>
  <c r="N19"/>
  <c r="M19"/>
  <c r="L19"/>
  <c r="K19"/>
  <c r="Q18"/>
  <c r="P18"/>
  <c r="O18"/>
  <c r="N18"/>
  <c r="M18"/>
  <c r="L18"/>
  <c r="K18"/>
  <c r="Q17"/>
  <c r="P17"/>
  <c r="O17"/>
  <c r="N17"/>
  <c r="M17"/>
  <c r="L17"/>
  <c r="K17"/>
  <c r="Q16"/>
  <c r="P16"/>
  <c r="O16"/>
  <c r="N16"/>
  <c r="M16"/>
  <c r="L16"/>
  <c r="K16"/>
  <c r="Q15"/>
  <c r="P15"/>
  <c r="O15"/>
  <c r="N15"/>
  <c r="M15"/>
  <c r="L15"/>
  <c r="K15"/>
  <c r="Q14"/>
  <c r="P14"/>
  <c r="O14"/>
  <c r="N14"/>
  <c r="M14"/>
  <c r="L14"/>
  <c r="K14"/>
  <c r="Q13"/>
  <c r="P13"/>
  <c r="O13"/>
  <c r="N13"/>
  <c r="M13"/>
  <c r="L13"/>
  <c r="K13"/>
  <c r="Q12"/>
  <c r="P12"/>
  <c r="O12"/>
  <c r="N12"/>
  <c r="M12"/>
  <c r="L12"/>
  <c r="K12"/>
  <c r="Q11"/>
  <c r="P11"/>
  <c r="O11"/>
  <c r="N11"/>
  <c r="M11"/>
  <c r="L11"/>
  <c r="K11"/>
  <c r="Q10"/>
  <c r="P10"/>
  <c r="O10"/>
  <c r="N10"/>
  <c r="M10"/>
  <c r="L10"/>
  <c r="K10"/>
  <c r="Q9"/>
  <c r="P9"/>
  <c r="O9"/>
  <c r="N9"/>
  <c r="M9"/>
  <c r="L9"/>
  <c r="K9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H16"/>
  <c r="H36"/>
  <c r="H35"/>
  <c r="H34"/>
  <c r="H33"/>
  <c r="H32"/>
  <c r="H31"/>
  <c r="H30"/>
  <c r="H29"/>
  <c r="H28"/>
  <c r="H27"/>
  <c r="H25"/>
  <c r="H26"/>
  <c r="H24"/>
  <c r="H23"/>
  <c r="H22"/>
  <c r="H21"/>
  <c r="H20"/>
  <c r="H19"/>
  <c r="H18"/>
  <c r="H17"/>
  <c r="H15"/>
  <c r="H14"/>
  <c r="H13"/>
  <c r="H12"/>
  <c r="H11"/>
  <c r="H10"/>
  <c r="H9"/>
  <c r="L808" i="1"/>
  <c r="K808"/>
  <c r="J808"/>
  <c r="I808"/>
  <c r="L807"/>
  <c r="K807"/>
  <c r="J807"/>
  <c r="I807"/>
  <c r="L806"/>
  <c r="K806"/>
  <c r="J806"/>
  <c r="I806"/>
  <c r="L805"/>
  <c r="K805"/>
  <c r="J805"/>
  <c r="I805"/>
  <c r="L804"/>
  <c r="K804"/>
  <c r="J804"/>
  <c r="I804"/>
  <c r="L803"/>
  <c r="K803"/>
  <c r="J803"/>
  <c r="I803"/>
  <c r="L802"/>
  <c r="K802"/>
  <c r="J802"/>
  <c r="I802"/>
  <c r="AI784"/>
  <c r="AI783"/>
  <c r="AI782"/>
  <c r="AI781"/>
  <c r="AI780"/>
  <c r="AI779"/>
  <c r="AI778"/>
  <c r="AI777"/>
</calcChain>
</file>

<file path=xl/sharedStrings.xml><?xml version="1.0" encoding="utf-8"?>
<sst xmlns="http://schemas.openxmlformats.org/spreadsheetml/2006/main" count="11375" uniqueCount="3320">
  <si>
    <t>id</t>
  </si>
  <si>
    <t>nazev</t>
  </si>
  <si>
    <t>druh</t>
  </si>
  <si>
    <t>velkostatek</t>
  </si>
  <si>
    <t>rozhodnuti</t>
  </si>
  <si>
    <t>lhc</t>
  </si>
  <si>
    <t>obec</t>
  </si>
  <si>
    <t>okres</t>
  </si>
  <si>
    <t>kraj</t>
  </si>
  <si>
    <t>lat</t>
  </si>
  <si>
    <t>lng</t>
  </si>
  <si>
    <t>stav</t>
  </si>
  <si>
    <t>rozloha</t>
  </si>
  <si>
    <t>rozloha_uhul</t>
  </si>
  <si>
    <t>vznik</t>
  </si>
  <si>
    <t>zanik</t>
  </si>
  <si>
    <t>premena</t>
  </si>
  <si>
    <t>vlastnictvi</t>
  </si>
  <si>
    <t>vlastnik</t>
  </si>
  <si>
    <t>adresa</t>
  </si>
  <si>
    <t>ku</t>
  </si>
  <si>
    <t>plo</t>
  </si>
  <si>
    <t>lvs</t>
  </si>
  <si>
    <t>dreviny</t>
  </si>
  <si>
    <t>prum_vek</t>
  </si>
  <si>
    <t>revitalizace</t>
  </si>
  <si>
    <t>druh_ochrany</t>
  </si>
  <si>
    <t>lovecke_vykazy</t>
  </si>
  <si>
    <t>trofeje</t>
  </si>
  <si>
    <t>pristup_verejnosti</t>
  </si>
  <si>
    <t>poznamky</t>
  </si>
  <si>
    <t>setreni_autor</t>
  </si>
  <si>
    <t>setreni_datum</t>
  </si>
  <si>
    <t>stavby</t>
  </si>
  <si>
    <t>parcely</t>
  </si>
  <si>
    <t>voda</t>
  </si>
  <si>
    <t>zver</t>
  </si>
  <si>
    <t>zpusobylovu</t>
  </si>
  <si>
    <t>Stará obora u Hluboké nad Vltavou</t>
  </si>
  <si>
    <t>obora</t>
  </si>
  <si>
    <t>VS Hluboká nad Vltavou</t>
  </si>
  <si>
    <t>Hluboká nad Vltavou, Purkavec</t>
  </si>
  <si>
    <t>České Budějovice</t>
  </si>
  <si>
    <t>Jihočeský kraj</t>
  </si>
  <si>
    <t>funkční</t>
  </si>
  <si>
    <t>1766</t>
  </si>
  <si>
    <t>dodnes</t>
  </si>
  <si>
    <t>státní</t>
  </si>
  <si>
    <t>LS Hluboká nad Vltavou s. p., LS Hluboká nad Vltavou</t>
  </si>
  <si>
    <t>Karla Čapka 1171, 373 41 Hluboká nad Vltavou</t>
  </si>
  <si>
    <t>Jeznice</t>
  </si>
  <si>
    <t>10</t>
  </si>
  <si>
    <t>3</t>
  </si>
  <si>
    <t>SM, DB, BO, BŘ</t>
  </si>
  <si>
    <t>81+</t>
  </si>
  <si>
    <t>ne</t>
  </si>
  <si>
    <t>daněk s parožím 210 b. CIC; 1937 zlatá medaile pro daňčí paroží 186,49 b. CIC - daňka ulovil A. Schwarzenberg; 1999 lopaty daňka 209,80 b. CIC, toulce muflona 234, 75 b. CIC z roku 2005, kňouři nejsilnější trofeje 126,10 b. CIC v roce 2006</t>
  </si>
  <si>
    <t>daněk evropský kmenový stav 270 ks, současná daňčí populace vysoké kvality; 202 ks muflonní zvěře (r. 2009), 255 ks kmenový stav divočáka (r. 2009)</t>
  </si>
  <si>
    <t>Tuma</t>
  </si>
  <si>
    <t>2017-01-14 00:00:00</t>
  </si>
  <si>
    <t>Lovecká chata Boubín
pilíře s podezdívkou a dřevěnou výplní
na nových úsecích drátěný plot - dokočeno 1771</t>
  </si>
  <si>
    <t>rybník
malé vodní nádrže
bezejmenné vodotoče</t>
  </si>
  <si>
    <t>jelen evropský
daněk evropský
muflon
prase divoké</t>
  </si>
  <si>
    <t>štvanice
německý způsob honu (plachtový obstavený)</t>
  </si>
  <si>
    <t>Černická (Sudoměřická) obora</t>
  </si>
  <si>
    <t>Černice u Bechyně</t>
  </si>
  <si>
    <t>Tábor</t>
  </si>
  <si>
    <t>zaniklá</t>
  </si>
  <si>
    <t>1769</t>
  </si>
  <si>
    <t>1933</t>
  </si>
  <si>
    <t>Vyhnanice</t>
  </si>
  <si>
    <t>15</t>
  </si>
  <si>
    <t>4</t>
  </si>
  <si>
    <t xml:space="preserve"> Sm, Bor, Buk,  Jas</t>
  </si>
  <si>
    <t>50-70</t>
  </si>
  <si>
    <t>nezjištěno</t>
  </si>
  <si>
    <t>ano</t>
  </si>
  <si>
    <t>Lovecký zámek Černice
hájovna
dřevěné ploty a dubové kůly</t>
  </si>
  <si>
    <t>jelen
prase
daněk</t>
  </si>
  <si>
    <t>osamělý lov
hon</t>
  </si>
  <si>
    <t>Kolenecká obora</t>
  </si>
  <si>
    <t>Kolence</t>
  </si>
  <si>
    <t>Jindřichův Hradec</t>
  </si>
  <si>
    <t>1770</t>
  </si>
  <si>
    <t>1835</t>
  </si>
  <si>
    <t xml:space="preserve"> Sm, Bor, Buk</t>
  </si>
  <si>
    <t>kamenné pilíře
dřevěná výplň</t>
  </si>
  <si>
    <t>drobné vodoteče</t>
  </si>
  <si>
    <t>jelen</t>
  </si>
  <si>
    <t>Poněšická obora</t>
  </si>
  <si>
    <t>Hluboká nad Vltavou</t>
  </si>
  <si>
    <t>OkÚ České Budějovice, 7575/92/Max, 19.02.1993</t>
  </si>
  <si>
    <t>mezi obcemi Vitín a Poněšice</t>
  </si>
  <si>
    <t>1853</t>
  </si>
  <si>
    <t>1628, 1681</t>
  </si>
  <si>
    <t>LS České republiky, s. p., LS Hluboká nad Vltavou</t>
  </si>
  <si>
    <t>Vitín, Vlkov u Drahotěšic, Dobřejovice u Hosína, Poněšice</t>
  </si>
  <si>
    <t>BK, DB, LP, JV, KŠ, SM, MD, BO</t>
  </si>
  <si>
    <t>1986</t>
  </si>
  <si>
    <t>jelenní trofej z roku 2001 250,89 b. CIC, roku 2007 262,46 b. CIC</t>
  </si>
  <si>
    <t>2009 kmenový stav 150 ks jelena evropského; 19. a 20 století stav zvěře kolem 450 ks; srnec v roce 2009 25 ks a prase 23 ks</t>
  </si>
  <si>
    <t>dřevěné ploty
dubové kůly</t>
  </si>
  <si>
    <t>jelen evropský
prase divoké</t>
  </si>
  <si>
    <t>Obora Markétka</t>
  </si>
  <si>
    <t>přeměněná</t>
  </si>
  <si>
    <t>1779</t>
  </si>
  <si>
    <t>Radouňka</t>
  </si>
  <si>
    <t>16</t>
  </si>
  <si>
    <t>kamenná zeď s pilíři</t>
  </si>
  <si>
    <t>divoká ovce
černá zvěř</t>
  </si>
  <si>
    <t>Obora Tendelgarten + obora u dvora Zuckenstein + Obora v Novohradských Horách</t>
  </si>
  <si>
    <t>1712</t>
  </si>
  <si>
    <t>1900</t>
  </si>
  <si>
    <t>Údolí u Nových Hradů</t>
  </si>
  <si>
    <t>12</t>
  </si>
  <si>
    <t>6</t>
  </si>
  <si>
    <t>Sm, Bř, Jas, Habr, Olš</t>
  </si>
  <si>
    <t>2017-01-21 00:00:00</t>
  </si>
  <si>
    <t>bažant obecný
srnec obecný
koroptev polní
zajíc polní</t>
  </si>
  <si>
    <t>Jemčinská obora / Obora Jemčina</t>
  </si>
  <si>
    <t>1748</t>
  </si>
  <si>
    <t>1791</t>
  </si>
  <si>
    <t>Hatín</t>
  </si>
  <si>
    <t>Sm, Bor</t>
  </si>
  <si>
    <t>dřevěné ploty a dubové kůly</t>
  </si>
  <si>
    <t>Červený Dvůr u Českého Krumlova</t>
  </si>
  <si>
    <t>bažantnice</t>
  </si>
  <si>
    <t>Český Krumlov</t>
  </si>
  <si>
    <t>1754</t>
  </si>
  <si>
    <t>Chvalšiny</t>
  </si>
  <si>
    <t>zámek Červený Dvůr
kamenná zeď</t>
  </si>
  <si>
    <t>bažant královský
bažant obecný
bažant zlatý
bobr</t>
  </si>
  <si>
    <t>Obora Horšov</t>
  </si>
  <si>
    <t>Domažlice</t>
  </si>
  <si>
    <t>Plzeňský kraj</t>
  </si>
  <si>
    <t>1621</t>
  </si>
  <si>
    <t>Horšov</t>
  </si>
  <si>
    <t>2017-01-28 00:00:00</t>
  </si>
  <si>
    <t>kamenná zeď
pavilon Annaburg</t>
  </si>
  <si>
    <t>daněk evropský
muflon</t>
  </si>
  <si>
    <t>Obora Podrážnice</t>
  </si>
  <si>
    <t>OÚ Domažlice, ŽP 352/1993-209/1, 18.03.1993</t>
  </si>
  <si>
    <t>1551</t>
  </si>
  <si>
    <t>Lesy ČR, s. p.; LS Horšovský Týn (uživatel: LST, a. s.)</t>
  </si>
  <si>
    <t>Doubrava u Puclic, Semošice, Podražnice</t>
  </si>
  <si>
    <t>terén je značně členitý</t>
  </si>
  <si>
    <t>trvalé travní porosty</t>
  </si>
  <si>
    <t>štvanice</t>
  </si>
  <si>
    <t>historický strážní domek Hubertka
kamenné pilíře s dřevěnou výplní (4 km) a 3 historické vstupní brány
centrální sklad krmiva</t>
  </si>
  <si>
    <t>2 menší rybníky z nich vytéká potok</t>
  </si>
  <si>
    <t>daněk evropský
muflon
prase divoké
jelen sika</t>
  </si>
  <si>
    <t>Cerhonická obora</t>
  </si>
  <si>
    <t>Písek</t>
  </si>
  <si>
    <t>1648</t>
  </si>
  <si>
    <t>soukromé</t>
  </si>
  <si>
    <t>různí vlastníci</t>
  </si>
  <si>
    <t>Cerhonice</t>
  </si>
  <si>
    <t>smrk, borovice, modřín, buk</t>
  </si>
  <si>
    <t>40 až 80</t>
  </si>
  <si>
    <t>pozemek určený k plnění funkcí lesa</t>
  </si>
  <si>
    <t>Jezárka
rybníky Nový
Kamenný
V Lese</t>
  </si>
  <si>
    <t>Kralovice</t>
  </si>
  <si>
    <t>Plzeň-sever</t>
  </si>
  <si>
    <t>1751</t>
  </si>
  <si>
    <t>Trojany u Mladotic</t>
  </si>
  <si>
    <t>Obora Supí Hora u Orlíku nad Vltavou</t>
  </si>
  <si>
    <t>Kožlí, Orlík nad Vltavou</t>
  </si>
  <si>
    <t>Schwarzenberg Jan</t>
  </si>
  <si>
    <t xml:space="preserve">č. p. 83, 27024 Sýkořice </t>
  </si>
  <si>
    <t>Kožlí u Orlíka</t>
  </si>
  <si>
    <t>buk, dub, smrk</t>
  </si>
  <si>
    <t xml:space="preserve">60 až 80 </t>
  </si>
  <si>
    <t>poze severozápadní část</t>
  </si>
  <si>
    <t>2019-10-17 00:00:00</t>
  </si>
  <si>
    <t>potok z Honního Koželského rybníka</t>
  </si>
  <si>
    <t>Obora Protivín</t>
  </si>
  <si>
    <t>Újezdec</t>
  </si>
  <si>
    <t>Strakonice</t>
  </si>
  <si>
    <t>1750</t>
  </si>
  <si>
    <t>obecní</t>
  </si>
  <si>
    <t>Obec Číčenice</t>
  </si>
  <si>
    <t xml:space="preserve">Obec Číčenice, č. p. 79, 38771 Číčenice </t>
  </si>
  <si>
    <t>Číčenice</t>
  </si>
  <si>
    <t>15b</t>
  </si>
  <si>
    <t>dub, buk, jeřáb, jasan, olše, jíva, vrba</t>
  </si>
  <si>
    <t>40 až 60</t>
  </si>
  <si>
    <t>ano - závora na příjezdové cestě</t>
  </si>
  <si>
    <t>2019-10-18 00:00:00</t>
  </si>
  <si>
    <t>rekreační objet - chata</t>
  </si>
  <si>
    <t>Obora Otov</t>
  </si>
  <si>
    <t>KÚ Plzeňského kraje, ŽP/1355/03, 24.02.2003</t>
  </si>
  <si>
    <t>1983</t>
  </si>
  <si>
    <t>Honební společenstvo Otov (uživatel: Myslivecké sdružení Daněk Otov)</t>
  </si>
  <si>
    <t>Otov u Nového Kramolína</t>
  </si>
  <si>
    <t>mírně svažitý lesní terén</t>
  </si>
  <si>
    <t>4 ha lesní půdy, 8 ha zemědělských pozemků a 1 ha ostatní</t>
  </si>
  <si>
    <t>smíšený porost se zastoupením borovice, břízy; zemědělské porosty</t>
  </si>
  <si>
    <t>2003</t>
  </si>
  <si>
    <t>2007 nejsilnější trofej daňka 214, 47 bodů CIC; 2007 nejsilnější muflonní toulce 280,10 bodů CIC</t>
  </si>
  <si>
    <t>2017-02-04 00:00:00</t>
  </si>
  <si>
    <t>betonové patky
7 km)
6 slaniska
seníky
4 kazatelny
odchytové zařízení</t>
  </si>
  <si>
    <t>3 napajedla
bez zdroje vody</t>
  </si>
  <si>
    <t>Vožice (hrad Šelmberk)</t>
  </si>
  <si>
    <t>Běleč u Mladé Vožice</t>
  </si>
  <si>
    <t>hrad Vožice
nezjištěno</t>
  </si>
  <si>
    <t>Obora Srdíčko</t>
  </si>
  <si>
    <t>MěÚ Domažlice, 4055/2003/OŽP, 26.02.2003</t>
  </si>
  <si>
    <t>Železná</t>
  </si>
  <si>
    <t>ORI, s.r.o.</t>
  </si>
  <si>
    <t>Železná u Smolova</t>
  </si>
  <si>
    <t>mírně svažitý terén (510 - 590 m n. m.)</t>
  </si>
  <si>
    <t>10 ha lesní půdy (v současnosti až 20 ha); 4 ha zvěřní políčko (vojtěška), 1 ha topinambur</t>
  </si>
  <si>
    <t>různorodé druhové složení (bříza, smrk, buk)</t>
  </si>
  <si>
    <t>CHKO Český Les</t>
  </si>
  <si>
    <t>kmenový stav 30 ks</t>
  </si>
  <si>
    <t>zatím bez trofejí, důsledný průběžný odstřel, příp. sanitární odlov</t>
  </si>
  <si>
    <t>lovecký srub u Železenského rybníka
sklepy v jeho blízkosti
dřevěné kůly na betonových patkách
na nichž je zavěšeno pletivo doplněné výdřevou z tyčí (5 km)
20 slanisek
kryté pozorovatelny</t>
  </si>
  <si>
    <t>9 ha vodní plochy (Železenský rybník) a 2 rybníky (jeden na Farském potoce)</t>
  </si>
  <si>
    <t>daněk evropský
jelen sika dybowského
kachna divoká
bobr evropský</t>
  </si>
  <si>
    <t>Obora Čertáno</t>
  </si>
  <si>
    <t>OÚ Domažlice, ŽP 353/1993-209/1, 18.03.1993</t>
  </si>
  <si>
    <t>Podrážnice, Borovice, Pocínovice, Šlovice, Bukovec a Doubravka</t>
  </si>
  <si>
    <t>1965</t>
  </si>
  <si>
    <t>Lesy České republiky, s. p., LS Horšovský Týn (uživatel LST a.s.)</t>
  </si>
  <si>
    <t>Bukovec u Horšovského Týna, Pocinovice u Semněvic, Šlovice u Bukovce, Malý Malahov, Doubrava u Puclic, Podražnice, Borovice u Horšovského Týna</t>
  </si>
  <si>
    <t>členité území Plzeňské pahorkatiny (440 - 510 m n. m.)</t>
  </si>
  <si>
    <t>490 ha lesních pozemků, 41 ha zemědělská plocha, 2 ha vodní plochy a 13 ha ostatní</t>
  </si>
  <si>
    <t>2 velké rybníky
5 menších napajedel</t>
  </si>
  <si>
    <t>Obora Pohoří</t>
  </si>
  <si>
    <t>OkÚ Klatovy, ŽP 979/2002, 29.04.2002</t>
  </si>
  <si>
    <t>Pohoří</t>
  </si>
  <si>
    <t>Klatovy</t>
  </si>
  <si>
    <t>1996</t>
  </si>
  <si>
    <t>Honební společenstvo Pohoří - obora (uživatel: Karel Janoušek, LOVEX)</t>
  </si>
  <si>
    <t>Pohoří u Lovčic</t>
  </si>
  <si>
    <t>značně členitý terén (bývalé zemědělské pozemky od 600 - 670 m n. m.)</t>
  </si>
  <si>
    <t>26 ha zemědělská půda, 1 ha vodní plocha a 8 ha ostatní plochy; remízky - listnáči</t>
  </si>
  <si>
    <t>2
5 km dlouhý oborní plot
původně z ocelových sloupků a na nich zavěšeno pletivo
následně</t>
  </si>
  <si>
    <t>voda je nashromážděna ve 3 malých rybnících na podmáčených plochách</t>
  </si>
  <si>
    <t>jelen evropský
muflon
jelen sika
srnec obecný</t>
  </si>
  <si>
    <t>Obora Špankov</t>
  </si>
  <si>
    <t>MěÚ Kralovice, OŽP/669/2006-r, 16.05.2007</t>
  </si>
  <si>
    <t>Špankov</t>
  </si>
  <si>
    <t>2002</t>
  </si>
  <si>
    <t>Radek Dobrý</t>
  </si>
  <si>
    <t>Horní Bělá, Líté</t>
  </si>
  <si>
    <t>mírně svažity térén (470 - 520 m n. m.)</t>
  </si>
  <si>
    <t>ocelové I profily a do nich je zavěšené pletivo
2 krmelce
2 ocelová sila
násypky jsou svedeny</t>
  </si>
  <si>
    <t>potok Bělá
2 rybníky Šnopstajch I a Šnopstajch II. (2003 - 2005 rekonstrukce)</t>
  </si>
  <si>
    <t>muflon
jelen
daněk</t>
  </si>
  <si>
    <t>Obora Háječek</t>
  </si>
  <si>
    <t>MěÚ Kralovice, OŽP/663/2006, 16.05.2007</t>
  </si>
  <si>
    <t>Líté, Lóza, Dolní Bělá (10 km od Kaznějova)</t>
  </si>
  <si>
    <t>2000</t>
  </si>
  <si>
    <t>MUDr. Jiří Dobrý</t>
  </si>
  <si>
    <t>Dolní Bělá, Líté, Loza</t>
  </si>
  <si>
    <t>mírně svažitý térén (průměrná výška 480 m)</t>
  </si>
  <si>
    <t>převážně lesní pozemky s výměrou 138 ha; zemědělská půda - poue 16 ha (trvalé</t>
  </si>
  <si>
    <t>oborní plot z ocelových I profilů
na nichž je zavěšeno ocelové pletivo (zajímavé je zavěšení</t>
  </si>
  <si>
    <t>Alžbětinské údolí s potokem Veska napajejícím Nový rybník - SV část je součástí obory</t>
  </si>
  <si>
    <t>daněk</t>
  </si>
  <si>
    <t>Obora Jarotinec</t>
  </si>
  <si>
    <t>OÚ Plzeň-jih, ŽP/1144/00 SSL, 15.05.2000</t>
  </si>
  <si>
    <t>Čmelíny (JV od Nepomuku)</t>
  </si>
  <si>
    <t>Plzeň-jih</t>
  </si>
  <si>
    <t>Ing. Josef Sýkora</t>
  </si>
  <si>
    <t>Čmelíny, Tojice</t>
  </si>
  <si>
    <t>svažitý térén (průměrná výška 480 m)  - kaskádovité meze</t>
  </si>
  <si>
    <t>8 ha zemědělské pozemky tvořené trvalými travními plochami; JV část 2 ha políčko</t>
  </si>
  <si>
    <t>chatky na vyvýšeninách vyrobené z lesních maringotek s obkladem dřevem
oborní plot 1
6 km - dřevěné impregnované kůly s pletivem
doplněno výdřevou z tyčí
která</t>
  </si>
  <si>
    <t>obora nemá vodní tok
proto byly vyhloubeny napajedla</t>
  </si>
  <si>
    <t>daněk evropský</t>
  </si>
  <si>
    <t>Obora Nezdřev</t>
  </si>
  <si>
    <t>OÚ Plzeň-jih, ŽP/0958/02, 06.11.2002</t>
  </si>
  <si>
    <t>Nezdřev (5 km od Kasejovic)</t>
  </si>
  <si>
    <t>Ing. Josef Chlanda (uživatel: Bc. Marcela Chlandová)</t>
  </si>
  <si>
    <t>Nezdřev, Hradiště u Kasejovic</t>
  </si>
  <si>
    <t>terén obory je rovinatý s průměrnou nadm. výškou 510 m</t>
  </si>
  <si>
    <t>31 ha trvalé travní porosty - zemědělská půda a zbytek smíšený porost</t>
  </si>
  <si>
    <t>ocelové sloupky s pletivem a podélnou výdřevou s tyčí
obora rozčleněna dalším oplocením</t>
  </si>
  <si>
    <t>potoky a bezejmenné rybníky (potoky se za oborou stékají do Protivského potoka)</t>
  </si>
  <si>
    <t>muflon
daněk</t>
  </si>
  <si>
    <t>Obora Zahrádka</t>
  </si>
  <si>
    <t>OÚ Plzeň-jih, ŽP/1242/99, 06.10.1999</t>
  </si>
  <si>
    <t>Zahrádka (10 km od Nepomuku)</t>
  </si>
  <si>
    <t>1994</t>
  </si>
  <si>
    <t>Lesy města Rokycan, s.r.o.</t>
  </si>
  <si>
    <t>Sedliště nad Úslavou, Zahrádka u Čížkova, Přešín, Čížkov u Blovic</t>
  </si>
  <si>
    <t>rovinatý terén zvolna se svažující J směrem (520 - 550 m n. m.)</t>
  </si>
  <si>
    <t>36 ha tvořena smíšenými lesními porosty se zastoupením smrku (upravováno</t>
  </si>
  <si>
    <t>přízemní zděné objekty - sklady krmiva a nářadí
pozorovatelny
úkryt pro nutrie
stavba oborního plotu - využito oplocení muniščního skladu - dvojitý plot z pletiva</t>
  </si>
  <si>
    <t>1 ha vodní plochy - dva uměle vytvořené rybníky</t>
  </si>
  <si>
    <t>Obora Žákavá</t>
  </si>
  <si>
    <t>MM Plzně, ŽP/7275/05, 28.12.2005</t>
  </si>
  <si>
    <t>Žákavá</t>
  </si>
  <si>
    <t>Plzeň-město</t>
  </si>
  <si>
    <t>1989</t>
  </si>
  <si>
    <t>Alimex Nezvěstice, a.s.</t>
  </si>
  <si>
    <t>Žákava, Nezvěstice</t>
  </si>
  <si>
    <t>mírně svažitý terén (konstatní nadm. výška 410 m)</t>
  </si>
  <si>
    <t>1/2 výměry obory tvoří kamenitý terén s keřovitým porostem trnek</t>
  </si>
  <si>
    <t>lovecký srub
betonové sloupky se zavěšeným pletivem
obvod obrostlý křovinami trnky
j část obory 4 krmelce</t>
  </si>
  <si>
    <t>studny
z nichž voda vyvěrá do uměle vytvořených vodotečí</t>
  </si>
  <si>
    <t>Obora Hamouz</t>
  </si>
  <si>
    <t>OÚ Rokycany, ŽP 4413-1/97, 1168/98, 23.03.1998</t>
  </si>
  <si>
    <t>Chlum nad Berounskou - osada Hamouz</t>
  </si>
  <si>
    <t>Rokycany</t>
  </si>
  <si>
    <t>1993</t>
  </si>
  <si>
    <t>Pekárna a cukrárna Hořovice, s.r.o.</t>
  </si>
  <si>
    <t>Zvíkovec, Chlum nad Berounkou</t>
  </si>
  <si>
    <t>terén místy silně zvlněný; příkré svahy roklí a strží (310 - 370 m n. m.)</t>
  </si>
  <si>
    <t>tvořena zemědělskými pozemky (13 ha) - trvalé travní porosty - pastevní plochy</t>
  </si>
  <si>
    <t>2 objemové sklepy - sklad dužnatých krmiv
malý srub
1
6 km oborního plotu tvořeného ocelovými sloupky se silnými armovacími sítěmi</t>
  </si>
  <si>
    <t>od J - S protéká oborou Sečský potok
na jeho toku 2 malé kaskády sloužící k zadržování vody a napajedla</t>
  </si>
  <si>
    <t>Bažantnice Hamouz</t>
  </si>
  <si>
    <t>OÚ Rokycany, ŽP 739/93, 22.03.1993</t>
  </si>
  <si>
    <t>Zvíkovec, Chlum nad Berounkou, Studená u Chříče, Hlince</t>
  </si>
  <si>
    <t>bažant</t>
  </si>
  <si>
    <t>Žikovská obora</t>
  </si>
  <si>
    <t>OÚ Rokycany, ŽP 2589-1/2002, 15.07.2002; MÚ Rokycany ,1160-1/OŽP/06, 28.03.2006</t>
  </si>
  <si>
    <t>Olešná</t>
  </si>
  <si>
    <t>1999</t>
  </si>
  <si>
    <t>Žikovská obora, s.r.o.</t>
  </si>
  <si>
    <t>Liblín, Olešná u Radnic</t>
  </si>
  <si>
    <t>značně členitý terén, rozbrázděný stržemi a roklemi (280 - 430  m n. m.)</t>
  </si>
  <si>
    <t>151 ha lesní porosty, 26 ha zemědělská půda - vojtěška, jetel a pastevní směsky;</t>
  </si>
  <si>
    <t>hospodářská usedlost - byt správce obory
délka oborního plotu 8 km - betonové sloupky s pozinkovaným oborním pletivem výšky 2 m</t>
  </si>
  <si>
    <t>Žabí potok - zásobuje 2 kaskádovité rybníky (U velkého pole a Pstruhový) - odtok do Berounky</t>
  </si>
  <si>
    <t>Obora Hradišťany</t>
  </si>
  <si>
    <t>MěÚ Stod, 1989/03/OŽP, 31.03.2003</t>
  </si>
  <si>
    <t>Hradišťany</t>
  </si>
  <si>
    <t>Bohuslava a Mansfred Spěvákovi</t>
  </si>
  <si>
    <t>Západočeská pahorkatina, v mírně svažitém terénu (nadm. výška 410 m)</t>
  </si>
  <si>
    <t>zemědělská půda - trvalé travní porosty; po obvodu lemována smíšeným porostem</t>
  </si>
  <si>
    <t>oborní plot o délce zhruba třičtrtě kilometru tvořeným ocelovými sloupky s pletivem</t>
  </si>
  <si>
    <t>napajedlo - kvalitní voda z vodovodní přípojky</t>
  </si>
  <si>
    <t>Obora Diana</t>
  </si>
  <si>
    <t>MŽP - ČJ OOLP/2611/95, 06.12.1995</t>
  </si>
  <si>
    <t>osada Diana u obce Rozvadov</t>
  </si>
  <si>
    <t>Tachov</t>
  </si>
  <si>
    <t>JUDr. Dominika Kolowrat - Krakovská (uživatel: JUDr. Dominika Kolowrat - Krakovská,</t>
  </si>
  <si>
    <t>Nová Ves pod Přimdou, Rozvadov</t>
  </si>
  <si>
    <t>bývalý kamenolom s konstantní nadm. výškou 520 m.</t>
  </si>
  <si>
    <t>22 ha lesní porost; 3 ha zemědělská půda</t>
  </si>
  <si>
    <t>barokní zámek z poloviny 18. století (založen architektektem Janem Blaženej Santinim)
2
6 km oborního potu tvořeno drátěným pletivem a na betonových sloupcích v horní části</t>
  </si>
  <si>
    <t>vyvěrající pramen - voda svedena do malého potoka
přehrazení tůněmi</t>
  </si>
  <si>
    <t>muflon</t>
  </si>
  <si>
    <t>Obora Chodová Planá</t>
  </si>
  <si>
    <t>OÚ Tachov, RŽP 1309/96-206, 21.04.1997</t>
  </si>
  <si>
    <t>Chodová Planá</t>
  </si>
  <si>
    <t>1997</t>
  </si>
  <si>
    <t>Pozemkový fond ČR (uživatel: Bohuslav Šlehofer)</t>
  </si>
  <si>
    <t>mírně svažitý terén (průměr - 540 m n. m.)</t>
  </si>
  <si>
    <t>pozemky byly součástí dřívější bažantnice hraběte Hanse Ernsta von Berchem-</t>
  </si>
  <si>
    <t>oborní plot - železniční pražce a na nich je zavěšeno pletivo - doplněno podélnou výdřevou</t>
  </si>
  <si>
    <t>Červenohájský a Mýtným rybníkem
potok s umělým přehrazením</t>
  </si>
  <si>
    <t>Bažantnice Chodová Planá</t>
  </si>
  <si>
    <t>MěÚ Tachov, 7/2006-OŽP/206/1, 03.01.2006</t>
  </si>
  <si>
    <t>2006</t>
  </si>
  <si>
    <t>Kyjov u Zadního Chodova, Trstěnice u Mariánských Lázní, Planá u Mariánských Lázní, Chodová Planá, Dolní Jadruž</t>
  </si>
  <si>
    <t>Ledenická obora</t>
  </si>
  <si>
    <t>Ledenice, místní část zvaná Kuchyň</t>
  </si>
  <si>
    <t>1360</t>
  </si>
  <si>
    <t>Vrcov</t>
  </si>
  <si>
    <t>8</t>
  </si>
  <si>
    <t>jelen evropský
prase divoké
srnec obecný</t>
  </si>
  <si>
    <t>Třeboňská obora</t>
  </si>
  <si>
    <t>u Třeboně - od Svinencké brány a část lesa Hrádeček, ke dvoru Obora</t>
  </si>
  <si>
    <t>1579</t>
  </si>
  <si>
    <t>Branná</t>
  </si>
  <si>
    <t>Buk</t>
  </si>
  <si>
    <t>zeď</t>
  </si>
  <si>
    <t>jelen
bažant
srnec</t>
  </si>
  <si>
    <t>Nový Dvůr</t>
  </si>
  <si>
    <t>MěÚ Trhové Sviny, OŽP 811/05/Bal, 08.05.2005</t>
  </si>
  <si>
    <t>Borovany - severně od Trhových Svin</t>
  </si>
  <si>
    <t>2005</t>
  </si>
  <si>
    <t>Jan Trapl</t>
  </si>
  <si>
    <t>HASAP Consulting, s.r.o., Vranská 620/18, 142 00 Praha 4 – Kamýk</t>
  </si>
  <si>
    <t>Hluboká u Borovan</t>
  </si>
  <si>
    <t>DB, BO, SM</t>
  </si>
  <si>
    <t>1 až 40</t>
  </si>
  <si>
    <t>ano - poplatek</t>
  </si>
  <si>
    <t>Safari park resort
krmelce
kazatelny
krmná centra
oplocení železné sloupky s kari sítěmi</t>
  </si>
  <si>
    <t>prase</t>
  </si>
  <si>
    <t>Obora Ortvínovice</t>
  </si>
  <si>
    <t>Ortvínovice - jižně od Lišova</t>
  </si>
  <si>
    <t>1998</t>
  </si>
  <si>
    <t>Jindřich Kolář st., ml.</t>
  </si>
  <si>
    <t>Zvíkov u Lišova</t>
  </si>
  <si>
    <t>DB, BO, BŘ, JV, KŠ</t>
  </si>
  <si>
    <t>krmelce
kazatelny
plot drátěný na dřev. Sloupech</t>
  </si>
  <si>
    <t>Obora Vlkovice</t>
  </si>
  <si>
    <t>OkÚ České Budějovice, 4914/2001-206 Zum, 17.12.2001</t>
  </si>
  <si>
    <t>Štěpánovice</t>
  </si>
  <si>
    <t>2001</t>
  </si>
  <si>
    <t>Jan Jasan; uživatel Jan Fuxa</t>
  </si>
  <si>
    <t>Štěpánovice u Českých Budějovic, Vlkovice</t>
  </si>
  <si>
    <t>DB, BŘ, VR</t>
  </si>
  <si>
    <t>plot drátěný na betonových pražcích s dřevěnými sloupy</t>
  </si>
  <si>
    <t>Obora Bukovec</t>
  </si>
  <si>
    <t>OkÚ České Budějovice, 10125/2002-206 Zum, 30.12.2002</t>
  </si>
  <si>
    <t>Kamenný Újezd</t>
  </si>
  <si>
    <t>Josef Soukup</t>
  </si>
  <si>
    <t>DB, BO, LP, SM</t>
  </si>
  <si>
    <t>plot drátěný na betonových a dřevěných sloupcích - oplocení nefunkční</t>
  </si>
  <si>
    <t>Obora Litoradlice</t>
  </si>
  <si>
    <t>OkÚ České Budějovice, 4843a/2002-206 Zum, 25.06.2002</t>
  </si>
  <si>
    <t>Týn nad Vltavou</t>
  </si>
  <si>
    <t>Obec Temelín; úživatel: MS Háj Týn nad Vltavou</t>
  </si>
  <si>
    <t>Litoradlice</t>
  </si>
  <si>
    <t>BO, BŘ, DB, trnka</t>
  </si>
  <si>
    <t>oplocení dřevěné
kontejner jako sklad krmiva</t>
  </si>
  <si>
    <t>Obora Radošovice</t>
  </si>
  <si>
    <t>OkÚ České Budějovice, 4328a/2001-206 Zum, 31.12.2002</t>
  </si>
  <si>
    <t>Tupesy, Radošovice</t>
  </si>
  <si>
    <t>Obec Radošovice; MS Radošovice - Tupesy</t>
  </si>
  <si>
    <t>Radošovice u Českých Budějovic</t>
  </si>
  <si>
    <t>DB, OS, BŘ</t>
  </si>
  <si>
    <t>41 - 80</t>
  </si>
  <si>
    <t>oplocení drátěné na dřevěných kůlech
krmelce
kazatelny
seník</t>
  </si>
  <si>
    <t>Obora Velice</t>
  </si>
  <si>
    <t>10 km od Temelína</t>
  </si>
  <si>
    <t>1995</t>
  </si>
  <si>
    <t>HS Nákří - Dříteň - Velice; uživatel MS Dříteň</t>
  </si>
  <si>
    <t>Dříteň</t>
  </si>
  <si>
    <t>DB, SM, LP, BO, VR, OS</t>
  </si>
  <si>
    <t>oplocení dřevěné pražce s kombinací dřevěných prken a drátěného pletiva
často poškozené</t>
  </si>
  <si>
    <t>Obora Boubín</t>
  </si>
  <si>
    <t>VS Vimperk, Lesy ČR, s. p., LZ Boubín</t>
  </si>
  <si>
    <t>-, OVHZ-Mysl.7028-208/17-73Štochl, 27.12.1973</t>
  </si>
  <si>
    <t>Prachatice</t>
  </si>
  <si>
    <t>1973</t>
  </si>
  <si>
    <t>1963</t>
  </si>
  <si>
    <t>LS, ředitelství ve Vimperku, později Lesní závod Boubín</t>
  </si>
  <si>
    <t>Horní Vltavice, Řepešín, Krejčovice, Milešice, Mlynářovice u Volar, Volary, Včelná pod Boubínem</t>
  </si>
  <si>
    <t>13</t>
  </si>
  <si>
    <t>2049 ha les, 149 ha louky a pastviny, 21 ha vodní a ostatní plochy - rozmanitý terén, nejnižší partie 700 m n. m. - louky, pastviny a lesní porosty s převahou listnáčů, ve vrcholových částech Solovec v nadm. výšce 1154 m smrkové monokultury s příměsí jedle a buku</t>
  </si>
  <si>
    <t>původní obora zrušena a přesunuta na JV svahy vrchu Bobík</t>
  </si>
  <si>
    <t>1902 lovecký zámeček a kaple - dnes transfer do Staré obory u Hluboké nad Vltavou
oplocení dokočeno koncem roku 1976
v dalších letech úpravy</t>
  </si>
  <si>
    <t>Rukávečská obora, dnes Obora Květov (Květovská obora)</t>
  </si>
  <si>
    <t>OkÚ Písek, Mysl. 057/93-Kt, 30.03.1993</t>
  </si>
  <si>
    <t>Květov, Rukáveč, Hůsí a Jetětice</t>
  </si>
  <si>
    <t>LS Orlík nad Vltavou, s. r. o. založená Karlem Schwarzenbergem, Jan Schwarzenberg</t>
  </si>
  <si>
    <t>Rukáveč, Jetětice, Vůsí, Květov, Osek u Milevska</t>
  </si>
  <si>
    <t>BK, DG, SM, DB, KŠ</t>
  </si>
  <si>
    <t>lovecký zámeček Tyrolský dům (později 1950 - lesnické učiliště a později lesní správa)
po roce 1849 několik obor
lovecká chata
posedy naháňkové
oplocení drátěné</t>
  </si>
  <si>
    <t>Obora Sedlice</t>
  </si>
  <si>
    <t>OkÚ Strakonice, Zem. 953/92 V-P, 12.02.1993</t>
  </si>
  <si>
    <t>Sedlice</t>
  </si>
  <si>
    <t>Lesy ČR, s. p., LS Vodňany</t>
  </si>
  <si>
    <t>Kožlí u Čížové, Sedlice u Blatné, Holušice u Mužetic</t>
  </si>
  <si>
    <t>DB, BK, JV, ovocné dřeviny, KŠ, SM, BO</t>
  </si>
  <si>
    <t>kamenná zeď
hájenka (obnova 2007) - myslivecká síň s expozicí historie a současnost obory</t>
  </si>
  <si>
    <t>prase
daněk
jelen sika dybowského</t>
  </si>
  <si>
    <t>Obora Spálenka</t>
  </si>
  <si>
    <t>OkÚ Strakonice, ŽP/3047/3617/02-VK, 03.07.2002, OkÚ Strakonice, SÚ/632/632/08/Krch, 04.06.2008</t>
  </si>
  <si>
    <t>Domanice a Řepice</t>
  </si>
  <si>
    <t>Alois Hradský</t>
  </si>
  <si>
    <t>Domanice, Řepice</t>
  </si>
  <si>
    <t>2</t>
  </si>
  <si>
    <t>DB, BO, AK, SM, KŠ, JB</t>
  </si>
  <si>
    <t>jelen evropský</t>
  </si>
  <si>
    <t>Obora Blatná</t>
  </si>
  <si>
    <t>OkÚ Strakonice, ŽP.463/536/96- VK, 15.04.1996</t>
  </si>
  <si>
    <t>Blatná - zámecký park</t>
  </si>
  <si>
    <t>1577</t>
  </si>
  <si>
    <t>Kornelie a Josefína Hildprandtovy a Jana Germenisová/uživ. Jana Germenisová</t>
  </si>
  <si>
    <t>Blatná</t>
  </si>
  <si>
    <t>DB, LP</t>
  </si>
  <si>
    <t>zámek Blatná</t>
  </si>
  <si>
    <t>řeka Lomnice</t>
  </si>
  <si>
    <t>Obora Budyně</t>
  </si>
  <si>
    <t>OkÚ Strakonice, ŽP/1659/2029/2000/VK, 23.03.2000</t>
  </si>
  <si>
    <t>Budyně</t>
  </si>
  <si>
    <t>Ing. Stanislav Valenta</t>
  </si>
  <si>
    <t>DB, LP, OL, JB</t>
  </si>
  <si>
    <t>drátěný plot na dřevěných kůlech
krmné zařízení</t>
  </si>
  <si>
    <t>Obora Obůrka</t>
  </si>
  <si>
    <t>OkÚ Tábor, LM/1110/77/93-HI, 12.03.1993</t>
  </si>
  <si>
    <t>20 km JZ od Tábora - u Bechyně</t>
  </si>
  <si>
    <t>Panství Bechyně a. s./uživatel panství Bechyně s. r. o.</t>
  </si>
  <si>
    <t>Bechyně, Hvožďany u Bechyně</t>
  </si>
  <si>
    <t>DB, BO, SM, LP</t>
  </si>
  <si>
    <t>zámek Bechyně
dřevěné ploty a dubové kůly
kazatelny</t>
  </si>
  <si>
    <t>Obora Smolín</t>
  </si>
  <si>
    <t>-</t>
  </si>
  <si>
    <t>Sezimovo Ústí</t>
  </si>
  <si>
    <t>Město Tábor/ uživatel Správa lesů města Tábor, s. r. o.</t>
  </si>
  <si>
    <t>Sezimovo Ústí, Planá nad Lužnicí</t>
  </si>
  <si>
    <t>BO, DB, JB</t>
  </si>
  <si>
    <t>krmelec
drátěný plot</t>
  </si>
  <si>
    <t>Obora Rokle</t>
  </si>
  <si>
    <t>OkÚ Tábor, LM/3979/H/02-DV, 20.06.2002</t>
  </si>
  <si>
    <t>Soběslav, katastr obce Třebějice</t>
  </si>
  <si>
    <t>Ing. Vladislav a Pavel Dvořákovi</t>
  </si>
  <si>
    <t>Třebějice</t>
  </si>
  <si>
    <t>DB, SM, BO, LP</t>
  </si>
  <si>
    <t>krmelce
kazatelna
plot drátěný na dřevěných kůlech a betonových pražcích</t>
  </si>
  <si>
    <t>Žimutická bažantnice</t>
  </si>
  <si>
    <t>Žimutice</t>
  </si>
  <si>
    <t>1601</t>
  </si>
  <si>
    <t>Bažantnice Kožlí</t>
  </si>
  <si>
    <t>pravděpodobně severozápadně od obce Kožlí</t>
  </si>
  <si>
    <t>1690</t>
  </si>
  <si>
    <t>obec Kožlí</t>
  </si>
  <si>
    <t>č. p. 25, 39804 Kožlí</t>
  </si>
  <si>
    <t>smrk, borovice, buk</t>
  </si>
  <si>
    <t>část leních pozemků - pozemek určený k plnění funkcí lesa</t>
  </si>
  <si>
    <t>bez staveb</t>
  </si>
  <si>
    <t>Bocenský potok
Bezprstý rybník</t>
  </si>
  <si>
    <t>bažant
zajíc</t>
  </si>
  <si>
    <t>Bažantnice Tereziino údolí</t>
  </si>
  <si>
    <t>Nové Hrady</t>
  </si>
  <si>
    <t>1756</t>
  </si>
  <si>
    <t>19. století - anglický přírodně krajinářský park</t>
  </si>
  <si>
    <t>Sm, Modř, Bor</t>
  </si>
  <si>
    <t>potok Stropnice</t>
  </si>
  <si>
    <t>Bažantnice Wolfersdorf</t>
  </si>
  <si>
    <t>Olbramov</t>
  </si>
  <si>
    <t>1717</t>
  </si>
  <si>
    <t>1884</t>
  </si>
  <si>
    <t>Svébohy</t>
  </si>
  <si>
    <t>Újezdecká obora</t>
  </si>
  <si>
    <t>Újezd u Skaličan</t>
  </si>
  <si>
    <t>1801</t>
  </si>
  <si>
    <t>Germenis Stefanos-Filipos</t>
  </si>
  <si>
    <t>Betlémská 267/9, Staré Město, 11000 Praha 1</t>
  </si>
  <si>
    <t>Skaličany</t>
  </si>
  <si>
    <t>Malovická bažantnice</t>
  </si>
  <si>
    <t>SV od obce Malovičky</t>
  </si>
  <si>
    <t>Česká republika</t>
  </si>
  <si>
    <t>Malovičky</t>
  </si>
  <si>
    <t xml:space="preserve">Dub, borovice, smrk, </t>
  </si>
  <si>
    <t>posed</t>
  </si>
  <si>
    <t>307/1
307/17
307/23
306/1
307/19
307/2
305/4. 305/7
307/15
322/1
322/7
307/7</t>
  </si>
  <si>
    <t>potůček
poblíž rybník Jezero</t>
  </si>
  <si>
    <t>bažant
srnec
zajíc</t>
  </si>
  <si>
    <t>Obora Chlum u Třeboně</t>
  </si>
  <si>
    <t>Zámecké polesí, u zámku</t>
  </si>
  <si>
    <t>1861</t>
  </si>
  <si>
    <t>Chlum u Třeboně</t>
  </si>
  <si>
    <t xml:space="preserve"> Bř, Sm, Jas, Dub, Buk</t>
  </si>
  <si>
    <t>Bažantnice Vrábsko</t>
  </si>
  <si>
    <t>mezi Čimelicemi a Vrábskem</t>
  </si>
  <si>
    <t>Schwarzenberg Karel</t>
  </si>
  <si>
    <t>Smetanova Lhota, Laziště, Čimelice, Krsice, Rakovice, Nevězice</t>
  </si>
  <si>
    <t>buk, dub, smrk, borovice</t>
  </si>
  <si>
    <t>60-80</t>
  </si>
  <si>
    <t xml:space="preserve">
Název
pozemek určený k plnění funkcí lesa</t>
  </si>
  <si>
    <t>hájovna Bisingrof</t>
  </si>
  <si>
    <t>Stejskal
rybníky Nerestec
Zhoř
Řepice</t>
  </si>
  <si>
    <t>Obora Radouňka</t>
  </si>
  <si>
    <t>směr na Kardašovu Řečici, katastr obce Radouňka</t>
  </si>
  <si>
    <t>1970</t>
  </si>
  <si>
    <t>SP Jihočeské státní lesy České Budějovice a SZ Jindřichův Hradec, Lesy ČR, s. p., LS J. Hradec</t>
  </si>
  <si>
    <t>14</t>
  </si>
  <si>
    <t>DB, SM, BK</t>
  </si>
  <si>
    <t>krmelec - seník
zeď z části nahrazena betonovými sloupky bez výplně</t>
  </si>
  <si>
    <t>Bažantnice Borek (hlubocká bažantnice)</t>
  </si>
  <si>
    <t>J cíp rybníku Bezdrev</t>
  </si>
  <si>
    <t>Záblatská bažantnice</t>
  </si>
  <si>
    <t>V od obce Mazelov</t>
  </si>
  <si>
    <t>Záblatí u Ponědraže</t>
  </si>
  <si>
    <t>pole</t>
  </si>
  <si>
    <t>Picinská bažantnice</t>
  </si>
  <si>
    <t>JZ od obce Češnovice</t>
  </si>
  <si>
    <t>Břehov</t>
  </si>
  <si>
    <t>Bažantnice Radany</t>
  </si>
  <si>
    <t>OkÚ Písek, Mysl. 053/93-Kt, 23.03.1993</t>
  </si>
  <si>
    <t>SZ od obce Chvaletice, Kloub a Pohorovice</t>
  </si>
  <si>
    <t>1846</t>
  </si>
  <si>
    <t>LZ Protivín</t>
  </si>
  <si>
    <t>Kloub, Pohorovice, Chvaletice u Protivína, Štětice, Skály u Protivína, Heřmaň, Albrechtice</t>
  </si>
  <si>
    <t>Buk, dub smrk,</t>
  </si>
  <si>
    <t>menší chráněné území, pozemek určený k plnění funkcí lesa, značka geodetického bodu a její chráněné území, nemovitá kulturní památka</t>
  </si>
  <si>
    <t>dřevěnný plot</t>
  </si>
  <si>
    <t>a několik dalších menších vodních ploch
Prostřední rybník
Tvrzský rybník</t>
  </si>
  <si>
    <t>Bažantnice Doubí</t>
  </si>
  <si>
    <t>u Třeboně, navazuje na třeboňský městský park se Schwarzenberskou hrobkou</t>
  </si>
  <si>
    <t>1959</t>
  </si>
  <si>
    <t>louka</t>
  </si>
  <si>
    <t>Bažantnice Lesního závodu Jindřichův Hradec</t>
  </si>
  <si>
    <t>SZ od Jindřichova Hradce</t>
  </si>
  <si>
    <t>Buk, Sm, Bř, Jas</t>
  </si>
  <si>
    <t>Bažantnice Strkov</t>
  </si>
  <si>
    <t>J od Plané nad Lužnicí, u obce Strkov, zámecký park</t>
  </si>
  <si>
    <t>1901</t>
  </si>
  <si>
    <t>Planá nad Lužnicí</t>
  </si>
  <si>
    <t>Dub, Líp</t>
  </si>
  <si>
    <t>Obora srnčí ve Zbuzi</t>
  </si>
  <si>
    <t>mezi obcemi Buzice, Škvořetice, Míreč</t>
  </si>
  <si>
    <t xml:space="preserve">Lesy České republiky, s.p., </t>
  </si>
  <si>
    <t xml:space="preserve">Přemyslova 1106/19, Nový Hradec Králové, 50008 Hradec Králové </t>
  </si>
  <si>
    <t>Buzice</t>
  </si>
  <si>
    <t>smrk, borovice, dub, buk, bříza</t>
  </si>
  <si>
    <t>Lesní školky</t>
  </si>
  <si>
    <t>srnec</t>
  </si>
  <si>
    <t>1670</t>
  </si>
  <si>
    <t>Obora Nítovice</t>
  </si>
  <si>
    <t>KÚ Jihočeského kraje, KUJCK 4421/2006 OZZL/Bř-RO, 17.02.2006</t>
  </si>
  <si>
    <t>Nítovice a Pleše, poblíž Karadašovy Řečice</t>
  </si>
  <si>
    <t>Petr Kratochvíl Kardašova Řečice</t>
  </si>
  <si>
    <t>Pleše, Nítovice</t>
  </si>
  <si>
    <t>KŠ, LP, BO, SM, BŘ, LP</t>
  </si>
  <si>
    <t>plot nezjištěn</t>
  </si>
  <si>
    <t>Obora Klenová</t>
  </si>
  <si>
    <t>MěÚ Jindřichův Hradec, OŽP 32981/07 mysl 206-046Ri, 30.8.2007</t>
  </si>
  <si>
    <t>katastr obce Klenová, poblíž obce Nové Bystřice</t>
  </si>
  <si>
    <t>2007</t>
  </si>
  <si>
    <t>Honební společnost Nová Bystřice/ uživatel Jiří Jura Nová Bystřice</t>
  </si>
  <si>
    <t>Senotín, Klenová u Hůrek, Blato u Hůrek</t>
  </si>
  <si>
    <t>5</t>
  </si>
  <si>
    <t>SM, BO, OŘ, HB</t>
  </si>
  <si>
    <t>kazatelny
plot drátěný na železných tyčích a betonových pražcích</t>
  </si>
  <si>
    <t>muflon
jelen</t>
  </si>
  <si>
    <t>Obora Metlice</t>
  </si>
  <si>
    <t>OkÚ Český Krumlov, ŽP/4182/93-209, 03.09.1993</t>
  </si>
  <si>
    <t>1985</t>
  </si>
  <si>
    <t>Jihočeské státní lesy s. p., LZ Kaplice; LČR, LS Vyšší Brod/ uživatel Společnost Agrowald Rožmberk</t>
  </si>
  <si>
    <t>Rožmberk nad Vltavou, Horní Jílovice, Koryta u Hněvanova</t>
  </si>
  <si>
    <t>BO, SM, LP, BK, DB, JV, KŠ</t>
  </si>
  <si>
    <t>posedy
plot drátěný na dřevěných kůlech
seník
sila
kazatelny</t>
  </si>
  <si>
    <t>Alšova obora</t>
  </si>
  <si>
    <t>OkÚ Český Krumlov, OŽPZ/4082b/04/Ma211, 08.12.2004</t>
  </si>
  <si>
    <t>Hrudkov u Vyššího Brodu</t>
  </si>
  <si>
    <t>Zdeněk Aleš Vyšší Brod</t>
  </si>
  <si>
    <t>Horní Jílovice, Hrudkov</t>
  </si>
  <si>
    <t>SM, BO, DB, VR, OL, KŠ, BŘ, BK</t>
  </si>
  <si>
    <t>kazatelny
plot drátěný na dřevěných kůlech</t>
  </si>
  <si>
    <t>Obora Zátoň</t>
  </si>
  <si>
    <t>OKÚ Český Krumlov, ŽP-3547R/02-Ja, 15.07.2002</t>
  </si>
  <si>
    <t>Zátoň, jižně od Větrní</t>
  </si>
  <si>
    <t>Radmila Holbojová České Budějovice</t>
  </si>
  <si>
    <t>Všeměry, Zátoňské Dvory, Všeměry-Zátoň</t>
  </si>
  <si>
    <t>SM, BŘ</t>
  </si>
  <si>
    <t>zásobník krmiva
plot drátěný</t>
  </si>
  <si>
    <t>Obora Bělá</t>
  </si>
  <si>
    <t>OkÚ Český Krumlov, ŽP/3363a/02-206/Čer-313, 08.12.2004</t>
  </si>
  <si>
    <t>Malonty</t>
  </si>
  <si>
    <t>Lenka Michalová a Jaroslav Michal</t>
  </si>
  <si>
    <t>Bělá u Malont</t>
  </si>
  <si>
    <t>DB, JV, BŘ, OL, SM, BO</t>
  </si>
  <si>
    <t>drátěný plot na betonových sloupcích
neudržovaný</t>
  </si>
  <si>
    <t>Obora Maxova</t>
  </si>
  <si>
    <t>OkÚ Český Krumlov, ŽP/143a/02-206/Čer-42, 05.04.2002</t>
  </si>
  <si>
    <t>František Maxa Český Krumlov</t>
  </si>
  <si>
    <t>VR, JS, OS, JB</t>
  </si>
  <si>
    <t>krmelec
krmelečky
koryta
kryté azatelny
drátěný plot s dřevěnými sloupy
chyták</t>
  </si>
  <si>
    <t>Sušská obora</t>
  </si>
  <si>
    <t>OkÚ Český Krumlov, ŽP/4115a/02-206/Čer-287, 14.10.2002</t>
  </si>
  <si>
    <t>Bohdalovice, osada Suš</t>
  </si>
  <si>
    <t>Josef Pravda České Budějovice</t>
  </si>
  <si>
    <t>Skubice</t>
  </si>
  <si>
    <t>SM, VR, OL, BŘ</t>
  </si>
  <si>
    <t>bez staveb
zaniklá obora</t>
  </si>
  <si>
    <t>Černý Orel</t>
  </si>
  <si>
    <t>Přídolí, poblíž osady Zátes</t>
  </si>
  <si>
    <t>Jiří Orel Český Krumlov</t>
  </si>
  <si>
    <t>Zátes</t>
  </si>
  <si>
    <t>Obora Hubert Křenov</t>
  </si>
  <si>
    <t>OkÚ Český Krumlov, ŽP/1526a/02-206/Čer-41, 03.04.2002</t>
  </si>
  <si>
    <t>Kájov</t>
  </si>
  <si>
    <t>Alena Kupečková Kájov</t>
  </si>
  <si>
    <t>Boletice, Křenov u Kájova</t>
  </si>
  <si>
    <t>VR, TP, LP</t>
  </si>
  <si>
    <t>kazatelna
krmelec
drátěné oplocení na dřevěných sloupech</t>
  </si>
  <si>
    <t>Obora Studánka</t>
  </si>
  <si>
    <t>SZ okraj Slavkovského Lesa - Libavské údolí, mezi obcemi Dvorečky, Zlatá, Arnoltov, Kostelní Bříza</t>
  </si>
  <si>
    <t>Sokolov</t>
  </si>
  <si>
    <t>Karlovarský kraj</t>
  </si>
  <si>
    <t>1964</t>
  </si>
  <si>
    <t>Lesy ČR od roku 1992, s. p. Lesní závod Kladská</t>
  </si>
  <si>
    <t>Studánka u Březové, Krásná Lípa u Březové, Arnoltov, Zlatá u Kynšperka nad Ohří</t>
  </si>
  <si>
    <t>velmi členitý terén - kamennité až skalnaté svahy, 460 - 650 m. n. m.</t>
  </si>
  <si>
    <t>potok Velká Libava</t>
  </si>
  <si>
    <t>Obora v polesí Valy</t>
  </si>
  <si>
    <t>S nad městem Mariánské Lázně</t>
  </si>
  <si>
    <t>Cheb</t>
  </si>
  <si>
    <t>19. století</t>
  </si>
  <si>
    <t>Mariánské Lázně</t>
  </si>
  <si>
    <t>Obora ve Slavkovském lese v lokalitě Údolí</t>
  </si>
  <si>
    <t>nebylo lokalizováno</t>
  </si>
  <si>
    <t>1936</t>
  </si>
  <si>
    <t>Obora Dvory</t>
  </si>
  <si>
    <t>OÚ Sokolov, č.j. 668/95, 24.11.1995</t>
  </si>
  <si>
    <t>obce Bukovany a Dasnice, 8km západně od Sokolova</t>
  </si>
  <si>
    <t>Lesy ČR, s. p. , LS Kraslice (od roku 1998), uživatel Sokolovská uhelná, a. s.</t>
  </si>
  <si>
    <t>Bukovany u Sokolova, Dasnice, Chlum Svaté Maří</t>
  </si>
  <si>
    <t>480 m. n. m.</t>
  </si>
  <si>
    <t>Obora Ležnička</t>
  </si>
  <si>
    <t>Horní Slavkov</t>
  </si>
  <si>
    <t>Ekologická farma ARNIKA, majitel Josef Klein; dnes KČR s. p. LS Karlovy Vary</t>
  </si>
  <si>
    <t>Ležnička, Ležnice</t>
  </si>
  <si>
    <t>uprostřed obory - starý nevyužívaný lom, jinak louky a pastviny a ostatní plochy</t>
  </si>
  <si>
    <t>od nejvyššího vrcholu 700 m. n.m. se terén svažuje do mokratějšího údolí</t>
  </si>
  <si>
    <t>Obora Hájek (dříve Velký Rybník)</t>
  </si>
  <si>
    <t>ONV Karlovy Vary, VLHZ č.j.-MYSL205/17/69-II/37, -</t>
  </si>
  <si>
    <t>6km SV od Karlových Varů, mezi obcemi Hájek a Velký Rybník a Sadov</t>
  </si>
  <si>
    <t>Karlovy Vary</t>
  </si>
  <si>
    <t>1969</t>
  </si>
  <si>
    <t>1981</t>
  </si>
  <si>
    <t>Lesy ČR, s. p., LZ Horní Blatná</t>
  </si>
  <si>
    <t>Hájek u Ostrova, Sadov, Podlesí u Sadova, Bystřice u Hroznětína, Hroznětín</t>
  </si>
  <si>
    <t>421 - 541 m. n. m. - značná členitost terénu</t>
  </si>
  <si>
    <t>287 ha smíšený les s převahou jehličnanů nad listnáči, 113 ha louky a pastviny, 10 ha ostatní</t>
  </si>
  <si>
    <t>Obora Hory</t>
  </si>
  <si>
    <t>Katatr obce Hory, u obce Doubí</t>
  </si>
  <si>
    <t>Sdružený oborní chov Karlovy Vary, Loketské městské lesy, s. r. o.</t>
  </si>
  <si>
    <t>Jenišov, Tašovice, Hory u Jenišova</t>
  </si>
  <si>
    <t>490 m. n. m., reliéf tvoří náhorní plošina pod masivem bývalé sopky - hory Suk,</t>
  </si>
  <si>
    <t>64 ha smíšený les, 14 ha zemědělská půda, 17 ha ostatní a vodní plochy</t>
  </si>
  <si>
    <t>Obora Stanoviště</t>
  </si>
  <si>
    <t>OkÚ Cheb, č.j. 997/ŽP/93, 16.09.1993</t>
  </si>
  <si>
    <t>nedaleko Mariánský Lázní, nedaleko obce Vlkovice</t>
  </si>
  <si>
    <t>Pavel Petr</t>
  </si>
  <si>
    <t>Stanoviště u Mariánských Lázní, Úšovice</t>
  </si>
  <si>
    <t>jižní úpatí Tepelské vrchoviny, terén obory je mírbně zvlněný, 525 - 570 m. n. m.</t>
  </si>
  <si>
    <t>V louky a pastviny - 48 ha, Z a S část tvoří smíšený les - 8 ha, ostatní plochy 21 ha</t>
  </si>
  <si>
    <t>Úšovický potok</t>
  </si>
  <si>
    <t>Obora Drahov</t>
  </si>
  <si>
    <t>MěÚ Cheb, č.j. 23/06/ŽP/De, 09.01.2006</t>
  </si>
  <si>
    <t>Nový Drahov, asi 6 km SV od Františkových Lázní</t>
  </si>
  <si>
    <t>Jiři Delinger</t>
  </si>
  <si>
    <t>Nový Drahov, Vonšov</t>
  </si>
  <si>
    <t>430 m. n. m. - sousedství s NPR SOOS</t>
  </si>
  <si>
    <t>53 ha zemědělské půdy a z 1/3 porostlé listnáči</t>
  </si>
  <si>
    <t>Obora Opatov</t>
  </si>
  <si>
    <t>MěÚ Cheb, č.j. 551/06/ŽP/De, 20.09.2006</t>
  </si>
  <si>
    <t>Luby u Chebu</t>
  </si>
  <si>
    <t>Alois Vynáhlovský</t>
  </si>
  <si>
    <t>Opatov u Lubů</t>
  </si>
  <si>
    <t>Pohoří Smrčiny (550 - 650 m. n.m.)</t>
  </si>
  <si>
    <t>trvalé travní porosty a 5ha připadá na smíšený les s převahou jehličnanů</t>
  </si>
  <si>
    <t>Obora Slatina</t>
  </si>
  <si>
    <t>OÚ Cheb, č.j. ŽP/3655/02, 28.07.2002</t>
  </si>
  <si>
    <t>Františkovy Lázně (rybník Amerika), u obce Klest</t>
  </si>
  <si>
    <t>Radek Sedláček</t>
  </si>
  <si>
    <t>Klest, Františkovy Lázně, Slatina u Františkových Lázní</t>
  </si>
  <si>
    <t>450 m. n. m.</t>
  </si>
  <si>
    <t>svažité louky (14 ha) a ostatní plochy (5 ha) porostlé náletovými dřevinami</t>
  </si>
  <si>
    <t>rybník Amerika</t>
  </si>
  <si>
    <t>Obora Starý Hrozňatov</t>
  </si>
  <si>
    <t>OÚ Cheb, č.j. 3990/ŽP/01, 15.07.2001</t>
  </si>
  <si>
    <t>Starý Hrozňatov</t>
  </si>
  <si>
    <t>Karel Švestka a Roman Zíka</t>
  </si>
  <si>
    <t>cca 480 m. n.m.</t>
  </si>
  <si>
    <t>1/2 louky a pastviny, druhá polovina - ostatní vodní plochy</t>
  </si>
  <si>
    <t>niva Mohelského potoka</t>
  </si>
  <si>
    <t>jelen
daněk</t>
  </si>
  <si>
    <t>Obora Sorkov</t>
  </si>
  <si>
    <t>OÚ Cheb, č.j. ŽP/3264/02, 16.06.2002</t>
  </si>
  <si>
    <t>Libá</t>
  </si>
  <si>
    <t>Pavel Vimmer, dříve LS Františkovy Lázně</t>
  </si>
  <si>
    <t>Lužná u Františkových Lázní</t>
  </si>
  <si>
    <t>Přírodní park Smrčiny - 460 m. n. m.</t>
  </si>
  <si>
    <t>14 ha zemědělská půda a zbytek ostatní vodní plochy</t>
  </si>
  <si>
    <t>Obora Dolní Žandov</t>
  </si>
  <si>
    <t>MěÚ Cheb, č.j. 75/03/ŽP/De, 05.06.2002</t>
  </si>
  <si>
    <t>Dolní Žandov</t>
  </si>
  <si>
    <t>Václav Pohořalý, lesní správce Ing. Bohulav Viták</t>
  </si>
  <si>
    <t>CHKO Slavkovský Les - JV od Chebu, okolo 600 m. n. m.</t>
  </si>
  <si>
    <t>3 ha louky a pastviny, 1 ha smíšený les</t>
  </si>
  <si>
    <t>Jindřichohradecká obora, Šindelová - zámek Favorit</t>
  </si>
  <si>
    <t>obce Jindřichovice a Sokolová</t>
  </si>
  <si>
    <t>Šindelová</t>
  </si>
  <si>
    <t>Obora Žofín</t>
  </si>
  <si>
    <t>1856</t>
  </si>
  <si>
    <t>1945</t>
  </si>
  <si>
    <t>1876, rozšíření</t>
  </si>
  <si>
    <t>Pivonice u Pohorské Vsi</t>
  </si>
  <si>
    <t>oborní plot - ze dřeva
sloupy a vodorovné žerdi
od roku 1887 - svislé plotovky (tenké stojaté žerdi)</t>
  </si>
  <si>
    <t>u osady Krčín</t>
  </si>
  <si>
    <t>1729</t>
  </si>
  <si>
    <t>Obora U Jakule</t>
  </si>
  <si>
    <t>Býńov, Jakule, Hranice</t>
  </si>
  <si>
    <t>1878</t>
  </si>
  <si>
    <t>1912</t>
  </si>
  <si>
    <t>Byňov</t>
  </si>
  <si>
    <t>Obora Kapinos</t>
  </si>
  <si>
    <t>nedaleko vsi Byňov v Novohradských Horách</t>
  </si>
  <si>
    <t>1887</t>
  </si>
  <si>
    <t>1918</t>
  </si>
  <si>
    <t>oborní ploty z vodorovně ložených přitesaných kmenů
dubové sloupky a smrkové plotovky se záskoky + myslivny</t>
  </si>
  <si>
    <t>Obora Jickovice</t>
  </si>
  <si>
    <t>S nad obcí Jickovice</t>
  </si>
  <si>
    <t>1701</t>
  </si>
  <si>
    <t>1719</t>
  </si>
  <si>
    <t>Sobědraž</t>
  </si>
  <si>
    <t>buk, smrk</t>
  </si>
  <si>
    <t>810
816
483
818</t>
  </si>
  <si>
    <t>Obora Malč</t>
  </si>
  <si>
    <t>Probulov, Nevězice a Staré sedlo</t>
  </si>
  <si>
    <t>Orlík nad Vltavou</t>
  </si>
  <si>
    <t>Zbytky kamených oborních zdí</t>
  </si>
  <si>
    <t>477</t>
  </si>
  <si>
    <t>Varvažovská obora</t>
  </si>
  <si>
    <t>S nad obcí Varvažov</t>
  </si>
  <si>
    <t>1862</t>
  </si>
  <si>
    <t>1882</t>
  </si>
  <si>
    <t xml:space="preserve"> Zbonín [791601]</t>
  </si>
  <si>
    <t>smrk, borovice buk</t>
  </si>
  <si>
    <t>20 - 80</t>
  </si>
  <si>
    <t>Zbonínský rybník</t>
  </si>
  <si>
    <t>Orlická obora; původně Kostelec-Sobědraž</t>
  </si>
  <si>
    <t>Sobědraž, Kostelec</t>
  </si>
  <si>
    <t>1851</t>
  </si>
  <si>
    <t>1931 - 1932</t>
  </si>
  <si>
    <t>Kostelec nad Vltavou</t>
  </si>
  <si>
    <t>34 ha luk, 4 ha polí - buk, dub, smrk, borovice</t>
  </si>
  <si>
    <t>menší chráněné území, pozemek určený k plnění funkcí lesa, chráněná značka geodetického bodu</t>
  </si>
  <si>
    <t>768/1</t>
  </si>
  <si>
    <t>Obora Zbonín</t>
  </si>
  <si>
    <t>SZ od obce Zbonín</t>
  </si>
  <si>
    <t>1929</t>
  </si>
  <si>
    <t>Zbonín</t>
  </si>
  <si>
    <t>pozemek určený k plnění funkcí lesa, chráněná značka geodetického bodu</t>
  </si>
  <si>
    <t>Obora Karlov</t>
  </si>
  <si>
    <t>J pod Smetanovou Lhotou a Horním a Dolním Ostrovcem</t>
  </si>
  <si>
    <t>1942</t>
  </si>
  <si>
    <t>Smetanova Lhota</t>
  </si>
  <si>
    <t>smrk, borovice, modřín, buk, bříza</t>
  </si>
  <si>
    <t>20 - 60</t>
  </si>
  <si>
    <t>zámek Karlov</t>
  </si>
  <si>
    <t>rybník Jezero
Karlovský rybník</t>
  </si>
  <si>
    <t>Obora Šerkov</t>
  </si>
  <si>
    <t>u obce Lety - Šerkov</t>
  </si>
  <si>
    <t>Šerkov</t>
  </si>
  <si>
    <t>buk, dub, smrk, borovice, bříza</t>
  </si>
  <si>
    <t>357/6</t>
  </si>
  <si>
    <t>Bochcenský potok
rybník Bochce</t>
  </si>
  <si>
    <t>Obora Řasy</t>
  </si>
  <si>
    <t>Z od obce Kaproun</t>
  </si>
  <si>
    <t>Lomy u Kunžaku</t>
  </si>
  <si>
    <t xml:space="preserve"> Sm, Buk, Jed, Dub</t>
  </si>
  <si>
    <t>Obora Mirochov</t>
  </si>
  <si>
    <t>V od obce Mirochov</t>
  </si>
  <si>
    <t>1872</t>
  </si>
  <si>
    <t>Dolní Lhota u Stráže nad Nežárkou</t>
  </si>
  <si>
    <t>Obora Kardašova Řečice</t>
  </si>
  <si>
    <t>od Prohandlovaného vršku k Cikarskému ovčínu, až k Vřesenskému ovčínu, revír Vřesná, dále 1903 k Metelecký mlýn</t>
  </si>
  <si>
    <t>1883</t>
  </si>
  <si>
    <t>Kardašova Řečice</t>
  </si>
  <si>
    <t xml:space="preserve"> Sm, Bor, Buk,  Dub</t>
  </si>
  <si>
    <t>Obora u hradu Choustník</t>
  </si>
  <si>
    <t>Choustník - hrad</t>
  </si>
  <si>
    <t>1539</t>
  </si>
  <si>
    <t>Choustník</t>
  </si>
  <si>
    <t>Obora u Českého Krumlova, zvaná Taendlgarten</t>
  </si>
  <si>
    <t>Český Krumlov, až k osadě Dobrkov (dnes Dobrkovice)</t>
  </si>
  <si>
    <t>1555</t>
  </si>
  <si>
    <t>Obora u zámku Vimperk</t>
  </si>
  <si>
    <t>svah západně od vimperského zámku, zvaný Obora</t>
  </si>
  <si>
    <t>1559</t>
  </si>
  <si>
    <t>částečně v park</t>
  </si>
  <si>
    <t>Město Vimperk</t>
  </si>
  <si>
    <t xml:space="preserve">Steinbrenerova 6/2, Vimperk I, 38501 Vimperk </t>
  </si>
  <si>
    <t>Vimperk</t>
  </si>
  <si>
    <t>buk, dub, jírovec, bříza, jeřáb</t>
  </si>
  <si>
    <t>pam. zóna - budova, pozemek v památkové zóně</t>
  </si>
  <si>
    <t>zámek a hrad</t>
  </si>
  <si>
    <t>Bažantnice Chlum u Třeboně</t>
  </si>
  <si>
    <t>OkÚ Jindřichův Hradec, ŽP zn:853les209/93-1192N, 25.02.1993</t>
  </si>
  <si>
    <t>mezi rybníky Staňkovský či Hejtman, celkem na ploše 965 mezi 21 rybníky</t>
  </si>
  <si>
    <t>1960</t>
  </si>
  <si>
    <t>Žíteč, Mirochov, Chlum u Třeboně, Lutová, Staňkov</t>
  </si>
  <si>
    <t>bažant obecný
zajíc polní</t>
  </si>
  <si>
    <t>Obora na Protivínsku</t>
  </si>
  <si>
    <t>Z od Protivína, parsčité průseky</t>
  </si>
  <si>
    <t>státní + soukromé</t>
  </si>
  <si>
    <t xml:space="preserve">Česká Republika + Wotan Forest, a.s., </t>
  </si>
  <si>
    <t xml:space="preserve"> Rudolfovská tř. 202/88, České Budějovice 4, 37001 České Budějovice </t>
  </si>
  <si>
    <t>Protivín</t>
  </si>
  <si>
    <t>buk, dub, jasan, sntk, modřín, borovice</t>
  </si>
  <si>
    <t>částečně</t>
  </si>
  <si>
    <t xml:space="preserve">na části obory je pila Wotan Forest, a.s., Rudolfovská tř. 202/88, České Budějovice 4, 37001 České Budějovice </t>
  </si>
  <si>
    <t>původní dřevěný plot nahrazen kamennou zdí</t>
  </si>
  <si>
    <t>1524/1
1533
1525
1478
1529/1
1471
1475
1483
1541/1
1531/1
1476
1485
1538
1480
1484
1486
1479
1787
1541/2
1482/1
1477
1472
1532/1
1539</t>
  </si>
  <si>
    <t>potůček a rybníček v jihozápadní části</t>
  </si>
  <si>
    <t>Malá obora u radanské bažantnice (ozn. názvem Bažantnice)</t>
  </si>
  <si>
    <t>u radanské bažantnice</t>
  </si>
  <si>
    <t>1977</t>
  </si>
  <si>
    <t>Kapoun Tomáš</t>
  </si>
  <si>
    <t xml:space="preserve">Kloub 14, 38901 Pohorovice </t>
  </si>
  <si>
    <t>Kloub</t>
  </si>
  <si>
    <t>dub, buk, olše</t>
  </si>
  <si>
    <t>Obora je nepřístupná, majitel nereaguje na žádost o vstup</t>
  </si>
  <si>
    <t>2060 m dlouhá kamenná zeď - ostatní část elektrické ohradníky</t>
  </si>
  <si>
    <t>266
245/1
264
253
244/2
243/2
262
252
936
928
249
251
250
244/1
261
259
935
79</t>
  </si>
  <si>
    <t>zubr</t>
  </si>
  <si>
    <t>Češnovická bažantnice zvaná Bažantová</t>
  </si>
  <si>
    <t>15 km od Českých Budějovic</t>
  </si>
  <si>
    <t>1490</t>
  </si>
  <si>
    <t>Čejkovice u Hluboké nad Vltavou</t>
  </si>
  <si>
    <t>Strakonická bažantnice</t>
  </si>
  <si>
    <t>proti vsi Pracejovice, pod Pracejovickou horou</t>
  </si>
  <si>
    <t>1799</t>
  </si>
  <si>
    <t>5.12.1800</t>
  </si>
  <si>
    <t xml:space="preserve">Lesy České republiky, s.p., Přemyslova 1106/19, Nový Hradec Králové, 50008 Hradec Králové </t>
  </si>
  <si>
    <t>Nové Strakonice</t>
  </si>
  <si>
    <t>duby, Olše, buky, Jasan, smrk.</t>
  </si>
  <si>
    <t>menší chráněné území</t>
  </si>
  <si>
    <t>částečné oplocení vlnitým plechem
administrativní oblekt - opuštěný</t>
  </si>
  <si>
    <t>408/1
408/2</t>
  </si>
  <si>
    <t>Častolovická obora</t>
  </si>
  <si>
    <t>Rychnov nad Kněžnou</t>
  </si>
  <si>
    <t>Královéhradecký kraj</t>
  </si>
  <si>
    <t>Lípa nad Orlicí</t>
  </si>
  <si>
    <t>nížina 200 - 300 m n. m.</t>
  </si>
  <si>
    <t>2018-01-06 00:00:00</t>
  </si>
  <si>
    <t>lusthaus
zámek Častolovice
ohrazení dřevěné ploty a dubové kůly</t>
  </si>
  <si>
    <t>Černokostelecká obora</t>
  </si>
  <si>
    <t>Praha-východ</t>
  </si>
  <si>
    <t>Středočeský kraj</t>
  </si>
  <si>
    <t>1677</t>
  </si>
  <si>
    <t>Kostelec nad Černými lesy</t>
  </si>
  <si>
    <t>pahorkatina 300-600 m n. m.</t>
  </si>
  <si>
    <t>kamenné pilíře s dřevěnými přítesy - nedochováno</t>
  </si>
  <si>
    <t>jelen evropský
daněk evropský</t>
  </si>
  <si>
    <t>Královská obora v Bubenči</t>
  </si>
  <si>
    <t>Hlavní město Praha</t>
  </si>
  <si>
    <t>1278</t>
  </si>
  <si>
    <t>1700</t>
  </si>
  <si>
    <t>Bubeneč</t>
  </si>
  <si>
    <t>pahorkatina 300 - 600 m n. m.</t>
  </si>
  <si>
    <t>ohrazení v podobě kamenné zdi - nedochováno
Královský letohrádek</t>
  </si>
  <si>
    <t>jelen evropský
prase divoké
zubr</t>
  </si>
  <si>
    <t>Libocká obora (obora Hvězda)</t>
  </si>
  <si>
    <t>1530</t>
  </si>
  <si>
    <t>Liboc</t>
  </si>
  <si>
    <t>kamenná ohradní zeď
letohrádek Hvězda</t>
  </si>
  <si>
    <t>Stará Lánská obora</t>
  </si>
  <si>
    <t>Kladno</t>
  </si>
  <si>
    <t>1713</t>
  </si>
  <si>
    <t>1817</t>
  </si>
  <si>
    <t>Lány</t>
  </si>
  <si>
    <t>kamenná zeď - částečně dochována
zámek Lány (mimo oboru)</t>
  </si>
  <si>
    <t>jelen evropský
daněk evropský
prase divoké</t>
  </si>
  <si>
    <t>Řevničovská a Luženská obora</t>
  </si>
  <si>
    <t>Rakovník</t>
  </si>
  <si>
    <t>1787</t>
  </si>
  <si>
    <t>Řevničov</t>
  </si>
  <si>
    <t>prase divoké</t>
  </si>
  <si>
    <t>Obora Kněžičky</t>
  </si>
  <si>
    <t>OkÚ Nymburk, ŽP/3957/95-Se, 21.09.1995</t>
  </si>
  <si>
    <t>Nymburk</t>
  </si>
  <si>
    <t>Kinský dal Borgo</t>
  </si>
  <si>
    <t>Běrunice, Kněžičky, Lovčice u Nového Bydžova</t>
  </si>
  <si>
    <t>V roce 2013 byl uloven daněk s dosud nejsilnější trofejí – 226 bodů CIC. Trofej nejsilnějšího muflona má hodnotu 241 bodů CIC.</t>
  </si>
  <si>
    <t>současná výměra 680 ha</t>
  </si>
  <si>
    <t>kamenné vstupní brány
dřevěné ploty a dubové kůly</t>
  </si>
  <si>
    <t>štvanice
parforsní hony</t>
  </si>
  <si>
    <t>Litolská obora</t>
  </si>
  <si>
    <t>1678</t>
  </si>
  <si>
    <t>Litol</t>
  </si>
  <si>
    <t>parforsní hony</t>
  </si>
  <si>
    <t>Obora Petrohrad</t>
  </si>
  <si>
    <t>Louny</t>
  </si>
  <si>
    <t>Ústecký kraj</t>
  </si>
  <si>
    <t>1622</t>
  </si>
  <si>
    <t>1722</t>
  </si>
  <si>
    <t>Petrohrad</t>
  </si>
  <si>
    <t>zámek Petrohrad</t>
  </si>
  <si>
    <t>Obora Svatý Hubert u Jesenice</t>
  </si>
  <si>
    <t>1735 ?</t>
  </si>
  <si>
    <t>Drahouš</t>
  </si>
  <si>
    <t>komplex budov
lovecká osada
zachovány některé budovy a centrální stavba uprostřed</t>
  </si>
  <si>
    <t>Obora Humprecht u Sobotky</t>
  </si>
  <si>
    <t>Jičín</t>
  </si>
  <si>
    <t>1800</t>
  </si>
  <si>
    <t>Sobotka</t>
  </si>
  <si>
    <t>kamenná zeď - nedochována
lovecká stavba - zámek Humprecht</t>
  </si>
  <si>
    <t>Valdická obora</t>
  </si>
  <si>
    <t>1630</t>
  </si>
  <si>
    <t>nížína 200 - 300 m. n. m.</t>
  </si>
  <si>
    <t>kamenná zeď - částečně dochováno
Valdštejnská loggie</t>
  </si>
  <si>
    <t>Obora Valdštýnsko (Valdštejnsko)</t>
  </si>
  <si>
    <t>Mladá Boleslav</t>
  </si>
  <si>
    <t>1720</t>
  </si>
  <si>
    <t>Březovice pod Bezdězem</t>
  </si>
  <si>
    <t>centrální prostranství
dochovány dvě stavby z komplexu budov (pouze myslivna a bývalé stáje)
dřevěnné ploty a dubové kůly</t>
  </si>
  <si>
    <t>Smiřická obora</t>
  </si>
  <si>
    <t>Hradec Králové</t>
  </si>
  <si>
    <t>Smiřice</t>
  </si>
  <si>
    <t>Vlašimská obora</t>
  </si>
  <si>
    <t>Benešov</t>
  </si>
  <si>
    <t>Vlašim</t>
  </si>
  <si>
    <t>jelen evropský
srnec obecný
bažant</t>
  </si>
  <si>
    <t>Kutnohorská obora</t>
  </si>
  <si>
    <t>Kutná Hora</t>
  </si>
  <si>
    <t>Jelení příkop</t>
  </si>
  <si>
    <t>1500</t>
  </si>
  <si>
    <t>17. století</t>
  </si>
  <si>
    <t>Hradčany</t>
  </si>
  <si>
    <t>jelen evropský
medvěd hnědý</t>
  </si>
  <si>
    <t>Obora Kuks</t>
  </si>
  <si>
    <t>Trutnov</t>
  </si>
  <si>
    <t>1723</t>
  </si>
  <si>
    <t>Stanovice u Kuksu</t>
  </si>
  <si>
    <t>2018-01-07 00:00:00</t>
  </si>
  <si>
    <t>Obora u Hradečna</t>
  </si>
  <si>
    <t>1745</t>
  </si>
  <si>
    <t>Hradečno</t>
  </si>
  <si>
    <t>Obora Hřebečníky u Rakovníka</t>
  </si>
  <si>
    <t>1782</t>
  </si>
  <si>
    <t>Hřebečníky</t>
  </si>
  <si>
    <t>Obora Pávov u Štoků</t>
  </si>
  <si>
    <t>Jihlava</t>
  </si>
  <si>
    <t>Kraj Vysočina</t>
  </si>
  <si>
    <t>1685</t>
  </si>
  <si>
    <t>Pávov</t>
  </si>
  <si>
    <t>Škvorecká obora u Úval</t>
  </si>
  <si>
    <t>Úvaly u Prahy</t>
  </si>
  <si>
    <t>Obora u zámečku Dobrovice</t>
  </si>
  <si>
    <t>1733</t>
  </si>
  <si>
    <t>Vinařice u Dobrovice</t>
  </si>
  <si>
    <t>Obora Kinská u Teplic</t>
  </si>
  <si>
    <t>Teplice</t>
  </si>
  <si>
    <t>Teplice-Trnovany</t>
  </si>
  <si>
    <t>Žďárská obora</t>
  </si>
  <si>
    <t>Žďár u Rakovníka</t>
  </si>
  <si>
    <t>Obora Březnice</t>
  </si>
  <si>
    <t>Březnice - zámecká obora</t>
  </si>
  <si>
    <t>Příbram</t>
  </si>
  <si>
    <t>1650</t>
  </si>
  <si>
    <t>Březnice</t>
  </si>
  <si>
    <t>zámek Březnice</t>
  </si>
  <si>
    <t>Obora Heřmanův Městec</t>
  </si>
  <si>
    <t>Chrudim</t>
  </si>
  <si>
    <t>Pardubický kraj</t>
  </si>
  <si>
    <t>Heřmanův Městec</t>
  </si>
  <si>
    <t>Obora Vinoř</t>
  </si>
  <si>
    <t>1790</t>
  </si>
  <si>
    <t>Vinoř</t>
  </si>
  <si>
    <t>jelen evropský
daněk evropský
bažant obecný</t>
  </si>
  <si>
    <t>Obora Kosmonosy</t>
  </si>
  <si>
    <t>Kosmonosy</t>
  </si>
  <si>
    <t>jelen evropský - pravděpodobně</t>
  </si>
  <si>
    <t>Obora Stráž - Mořičov</t>
  </si>
  <si>
    <t>Mořičov</t>
  </si>
  <si>
    <t>Obora Kolešovice</t>
  </si>
  <si>
    <t>Kolešovice</t>
  </si>
  <si>
    <t>Obora Smečno</t>
  </si>
  <si>
    <t>Smečno</t>
  </si>
  <si>
    <t>Obora Tošov</t>
  </si>
  <si>
    <t>Skršice</t>
  </si>
  <si>
    <t>Obora u Poděbrad</t>
  </si>
  <si>
    <t>1548</t>
  </si>
  <si>
    <t>Polabec</t>
  </si>
  <si>
    <t>jelen evropský
daněk evropský
srnec obecný
pštros
klokan
los evropský
jelen sika japonský
antilopa
sob</t>
  </si>
  <si>
    <t>Obora Hudlice</t>
  </si>
  <si>
    <t>Beroun</t>
  </si>
  <si>
    <t>Žloukovice</t>
  </si>
  <si>
    <t>Obora Choltice</t>
  </si>
  <si>
    <t>Pardubice</t>
  </si>
  <si>
    <t>Choltice</t>
  </si>
  <si>
    <t>Obora Litětiny</t>
  </si>
  <si>
    <t>Trusnov</t>
  </si>
  <si>
    <t>Obora Komorní Hrádek</t>
  </si>
  <si>
    <t>Chocerady</t>
  </si>
  <si>
    <t>Obora Golčův Jeníkov</t>
  </si>
  <si>
    <t>Havlíčkův Brod</t>
  </si>
  <si>
    <t>Golčův Jeníkov</t>
  </si>
  <si>
    <t>Obora Jilmová</t>
  </si>
  <si>
    <t>Milhostov u Mariánských Lázní, Ovesné Kladruby</t>
  </si>
  <si>
    <t>Ambrož</t>
  </si>
  <si>
    <t>muflon
jelen
daněk
srna
kozorožec</t>
  </si>
  <si>
    <t>Obora Sv. Linharta</t>
  </si>
  <si>
    <t>Statutární město K.V.</t>
  </si>
  <si>
    <t>prase
daněk
jelen sika</t>
  </si>
  <si>
    <t>Obora Červený Hrádek</t>
  </si>
  <si>
    <t>-, OSÚ a ŽP/Ž/1665/07, -</t>
  </si>
  <si>
    <t>Chomutov</t>
  </si>
  <si>
    <t>Červený Hrádek u Jirkova, Jirkov</t>
  </si>
  <si>
    <t>Obora Bajtlova</t>
  </si>
  <si>
    <t>OkÚ Mladá Boleslav, 206/130/96, 05.02.1996</t>
  </si>
  <si>
    <t>Březinka pod Bezdězem</t>
  </si>
  <si>
    <t>Obora Podčejk</t>
  </si>
  <si>
    <t>OkÚ Mladá Boleslav, 206/873/96, 14.06.1996</t>
  </si>
  <si>
    <t>Bezno, Krnsko, Strenice, Jizerní Vtelno</t>
  </si>
  <si>
    <t>Obora Jabkenice</t>
  </si>
  <si>
    <t>OkÚ Mladá Boleslav, ŽP 639/93, 08.03.1993</t>
  </si>
  <si>
    <t>Jabkenice, Mcely</t>
  </si>
  <si>
    <t>Bažantnice Horní Beřkovice</t>
  </si>
  <si>
    <t>Litoměřice</t>
  </si>
  <si>
    <t>Horní Beřkovice</t>
  </si>
  <si>
    <t>Obora Fláje</t>
  </si>
  <si>
    <t>-, Mysl 206-1/Ga/02/1650, -</t>
  </si>
  <si>
    <t>Most</t>
  </si>
  <si>
    <t>Meziboří u Litvínova, Fláje, Český Jiřetín, Klíny I, Klíny II, Loučná u Lomu, Dlouhá Louka</t>
  </si>
  <si>
    <t>Obora Veltrusy</t>
  </si>
  <si>
    <t>MěÚ Kralupy n.Vlt, 1232/04/ŽP/Ba/B, 30.11.2004</t>
  </si>
  <si>
    <t>Mělník</t>
  </si>
  <si>
    <t>1802</t>
  </si>
  <si>
    <t>Veltrusy</t>
  </si>
  <si>
    <t>Lánská obora</t>
  </si>
  <si>
    <t>Magistrát města Kladna, ŽP/3772/03-mysl-206.1/Vi, 10.07.2003</t>
  </si>
  <si>
    <t>Lhota u Kamenných Žehrovic, Běleč, Městečko u Křivoklátu, Zbečno, Lány, Ruda u Nového Strašecí</t>
  </si>
  <si>
    <t>jelen evropský
daněk evropský
muflon
prase divoké
jelen sika dybowského
jelen sika japonský</t>
  </si>
  <si>
    <t>Samostatná bažantnice Amálie</t>
  </si>
  <si>
    <t>OkÚ Rakovník, 726/93, 01.04.1993</t>
  </si>
  <si>
    <t>1899</t>
  </si>
  <si>
    <t>Nový Dům, Lány, Ruda u Nového Strašecí</t>
  </si>
  <si>
    <t>bažant obecný</t>
  </si>
  <si>
    <t>Obora Libeň</t>
  </si>
  <si>
    <t>OkÚ Rakovník, 249/1-712/93, 18.06.1993</t>
  </si>
  <si>
    <t>1931</t>
  </si>
  <si>
    <t>Mšecké Žehrovice, Nové Strašecí</t>
  </si>
  <si>
    <t>jelen evropský
daněk evropský
muflon
zubr</t>
  </si>
  <si>
    <t>Obora Kladruby</t>
  </si>
  <si>
    <t>Kladruby u Beranova</t>
  </si>
  <si>
    <t>muflon
jelen
daněk
jelen sika</t>
  </si>
  <si>
    <t>Samostatná bažantnice Darová</t>
  </si>
  <si>
    <t>OÚ Rokycany, ŽP 709/93, 17.03.1993</t>
  </si>
  <si>
    <t>Vranovice u Břas, Kříše, Nadryby, Nynice, Kostelec u Nadryb</t>
  </si>
  <si>
    <t>Obora Hedvika</t>
  </si>
  <si>
    <t>OkÚ Příbram, 1821/97-iT, 27.10.1997</t>
  </si>
  <si>
    <t>Voltuš, Hutě pod Třemšínem, Starý Rožmitál, Věšín</t>
  </si>
  <si>
    <t>jelen evropský
daněk evropský
muflon</t>
  </si>
  <si>
    <t>Bažantnice Prátr</t>
  </si>
  <si>
    <t>OkÚ Jindřichův Hradec, ŽP zn:976les209/93-145N, 15.03.1993</t>
  </si>
  <si>
    <t>u města Třeboň</t>
  </si>
  <si>
    <t>LZ Třeboň</t>
  </si>
  <si>
    <t>Branná, Třeboň, Domanín u Třeboně</t>
  </si>
  <si>
    <t>Buk, Bř, Jas, Habr, Olš</t>
  </si>
  <si>
    <t>Obora Velký Ratmírov</t>
  </si>
  <si>
    <t>MěÚ Jindřichův Hradec, OŽP 01089/13 mysl - 020Nw, 12.06.2014</t>
  </si>
  <si>
    <t>2014</t>
  </si>
  <si>
    <t>Studnice u Lodhéřova, Velký Ratmírov</t>
  </si>
  <si>
    <t>BO, SM, DB, TŘ, VR</t>
  </si>
  <si>
    <t>sila
krmelce
kazatelny
sklady
oplocení drátěné (kari sítě) na dřevěných sloupcích a betonových pražcích
uvnitř areál bývalé kožešinové farmy</t>
  </si>
  <si>
    <t>Obora Dětříš</t>
  </si>
  <si>
    <t>MěÚ Jindřichův Hradec, OŽP 15193/11 mysl-020 Ri, 15.03.2011</t>
  </si>
  <si>
    <t>2011</t>
  </si>
  <si>
    <t>Dětřiš, Kuní pod Landštejnem</t>
  </si>
  <si>
    <t>BO, SM pichlavý, OL, DB, JV</t>
  </si>
  <si>
    <t>krmná zařízení
kazatelny
drátěný plot na železných sloupcích
v severní části dřevěných</t>
  </si>
  <si>
    <t>Staré Město pod Landštejnem - Obora Veclov</t>
  </si>
  <si>
    <t>MěÚ Jindřichův Hradec, OŽP 15480/15/021Nwi, 24.03.2015</t>
  </si>
  <si>
    <t>2015</t>
  </si>
  <si>
    <t>Košťálkov, Pernárec, Veclov</t>
  </si>
  <si>
    <t>BŘ, VR, OL</t>
  </si>
  <si>
    <t>chytací a třídící zařízení
plot drátěný na bet. Sloupcích</t>
  </si>
  <si>
    <t>muflon
jelen
daněk
bizon</t>
  </si>
  <si>
    <t>Obora pod Jakubem</t>
  </si>
  <si>
    <t>MěÚ Jindřichův Hradec, OŽP 12400/14 mysl-013Ri, 14.04.2014</t>
  </si>
  <si>
    <t>Valtínov</t>
  </si>
  <si>
    <t>SM, BO, BK, DB</t>
  </si>
  <si>
    <t>kazatelny
plot drátěný - svařené kari sítě na železných sloupcích</t>
  </si>
  <si>
    <t>Obora Pekárkův mlýn</t>
  </si>
  <si>
    <t>MěÚ Milevsko, MM 32167/2007 OŽP/Ka, SZ MM 24165/2007/5, 26.09.2007</t>
  </si>
  <si>
    <t>Kovářov, Klisinec, Dobrošov u Hrazan, Pechova Lhota</t>
  </si>
  <si>
    <t>BO, DB, SM</t>
  </si>
  <si>
    <t>oplocení drátěné
stavební buňky</t>
  </si>
  <si>
    <t>Obora Rekowská</t>
  </si>
  <si>
    <t>OkÚ Benešov, ŽP 303/99, 17.05.1999</t>
  </si>
  <si>
    <t>Šebáňovice, Vrchotovy Janovice</t>
  </si>
  <si>
    <t>jelen evropský
daněk evropský
muflon
jelen sika dybowského
koza bezoárová
kozorožec iberský
kozorožec horský
paovce hřivnatá</t>
  </si>
  <si>
    <t>Obora Vranovské Údolí</t>
  </si>
  <si>
    <t>OkÚ Benešov, RŽP 1622/2002, 15.05.2002</t>
  </si>
  <si>
    <t>Martinice u Votic, Beztahov</t>
  </si>
  <si>
    <t>Bažantnice Slapsko</t>
  </si>
  <si>
    <t>Slapsko</t>
  </si>
  <si>
    <t>Obora Dolní Lhota</t>
  </si>
  <si>
    <t>OkÚ Vlašim, RŽP 107/93, 31.03.1993</t>
  </si>
  <si>
    <t>Horní Lhota</t>
  </si>
  <si>
    <t>jelen evropský
daněk skvrnitý</t>
  </si>
  <si>
    <t>Obora Sellier &amp; Bellot</t>
  </si>
  <si>
    <t>OkÚ Benešov, ŽP 960/82/93, 18.03.1993</t>
  </si>
  <si>
    <t>Bolina, Vlašim, Řimovice</t>
  </si>
  <si>
    <t>Obora Zádubčí</t>
  </si>
  <si>
    <t>OkÚ Benešov, 4335/97/98, 16.02.1998</t>
  </si>
  <si>
    <t>Chotýšany, Bílkovice</t>
  </si>
  <si>
    <t>Obora Louže</t>
  </si>
  <si>
    <t>OkÚ Benešov, 5452/92/93, 01.04.1993</t>
  </si>
  <si>
    <t>Nová Ves u Postupic, Pozov, Líšno, Skalice u Benešova</t>
  </si>
  <si>
    <t>daněk evropský
prase divoké</t>
  </si>
  <si>
    <t>Obora Třebenice</t>
  </si>
  <si>
    <t>OkÚ Praha-západ, 209/1-7120/92-Mi., 12.10.1998</t>
  </si>
  <si>
    <t>Praha-západ</t>
  </si>
  <si>
    <t>Štěchovice u Prahy</t>
  </si>
  <si>
    <t>Obora Březka</t>
  </si>
  <si>
    <t>OkÚ Praha-východ, 112/93/Mysl., 13.05.1993</t>
  </si>
  <si>
    <t>1910</t>
  </si>
  <si>
    <t>Kostelec u Křížků, Pohoří u Prahy, Sulice</t>
  </si>
  <si>
    <t>Obora Vlková</t>
  </si>
  <si>
    <t>OkÚ Praha-východ, 661/93/Mysl., 12.03.1993</t>
  </si>
  <si>
    <t>1890</t>
  </si>
  <si>
    <t>Čakovice u Řehenic, Těptín, Ládví, Babice u Řehenic</t>
  </si>
  <si>
    <t>daněk evropský
muflon
jelen sika japonský</t>
  </si>
  <si>
    <t>Obora Točná</t>
  </si>
  <si>
    <t>MěÚ Černošice, ŽP/MEUC-024708/2008/Se, 12.05.2008</t>
  </si>
  <si>
    <t>2008</t>
  </si>
  <si>
    <t>Dobříš, Kytín</t>
  </si>
  <si>
    <t>Obora Aglaia</t>
  </si>
  <si>
    <t>OkÚ Příbram, 1646/92-iT, 15.02.1993</t>
  </si>
  <si>
    <t>Voznice, Dobříš</t>
  </si>
  <si>
    <t>jelen evropský
daněk evropský
jelenec viržinský</t>
  </si>
  <si>
    <t>Obora Králova Stolice</t>
  </si>
  <si>
    <t>Mokrovraty</t>
  </si>
  <si>
    <t>Obora Lhotka</t>
  </si>
  <si>
    <t>MěÚPB34682/2009/OŽP/Ra, 20.05.2009</t>
  </si>
  <si>
    <t>2009</t>
  </si>
  <si>
    <t>Buková u Příbramě, Pičín</t>
  </si>
  <si>
    <t>Obora Daliborka</t>
  </si>
  <si>
    <t>OkÚ Praha-západ, 209/1-7188/2/92- Mi, 31.03.1993</t>
  </si>
  <si>
    <t>1980</t>
  </si>
  <si>
    <t>Jíloviště, Zbraslav</t>
  </si>
  <si>
    <t>Kolodějská obora</t>
  </si>
  <si>
    <t>Pura Vida</t>
  </si>
  <si>
    <t>Koloděje, Hájek u Uhříněvsi</t>
  </si>
  <si>
    <t>Obora Aldašín</t>
  </si>
  <si>
    <t>OkÚ Kolín, 1872/95, 14.06.1995</t>
  </si>
  <si>
    <t>Jevany</t>
  </si>
  <si>
    <t>Bažantnice Bačov</t>
  </si>
  <si>
    <t>OkÚ Kolín, 9063/98-ŽP, 04.05.1998</t>
  </si>
  <si>
    <t>Kolín</t>
  </si>
  <si>
    <t>Velký Osek, Ovčáry u Kolína, Kanín, Opolany, Opolánky, Sány, Volárna</t>
  </si>
  <si>
    <t>Obora Chrčická stráň</t>
  </si>
  <si>
    <t>OkÚ Kolín, 7281/98-ŽP, 07.07.1998</t>
  </si>
  <si>
    <t>Polní Chrčice, Žehuň, Choťovice, Dománovice</t>
  </si>
  <si>
    <t>Obora Vlkov pod Oškobrhem</t>
  </si>
  <si>
    <t>OkÚ Nymburk, ŽP čj. 2640/97-Pl, 18.06.1997</t>
  </si>
  <si>
    <t>1885</t>
  </si>
  <si>
    <t>Vlkov pod Oškobrhem, Kolaje, Odřepsy, Opolany, Oškobrh, Dobšice u Žehuně</t>
  </si>
  <si>
    <t>Obora Žehušice</t>
  </si>
  <si>
    <t>MěÚ Čáslav, ŽP/19656/12, 13.12.2012</t>
  </si>
  <si>
    <t>1826</t>
  </si>
  <si>
    <t>Horka u Žehušic, Žehušice, Bojmany, Zaříčany</t>
  </si>
  <si>
    <t>daněk evropský
jelen bílá forma</t>
  </si>
  <si>
    <t>Obora Švadlenka</t>
  </si>
  <si>
    <t>MěÚ Kutná Hora, ŽP/958/5553/03/Ku, 17.04.2003</t>
  </si>
  <si>
    <t>1987</t>
  </si>
  <si>
    <t>Polánka u Malešova, Vidice u Kutné Hory, Tuchotice, Roztěž</t>
  </si>
  <si>
    <t>Obora Žleby</t>
  </si>
  <si>
    <t>OkÚ Kutná Hora, 274,1268/96, 05.04.1996</t>
  </si>
  <si>
    <t>1629</t>
  </si>
  <si>
    <t>Zehuby, Žleby, Ronov nad Doubravou, Biskupice u Ronova nad Doubravou</t>
  </si>
  <si>
    <t>daněk evropský
muflon
prase divoké
jelen sika dybowského
srnec obecný
jelen bílá forma</t>
  </si>
  <si>
    <t>Obora Malá Skalice</t>
  </si>
  <si>
    <t>MěÚ Kutná Hora, č.j.MKH/084627/2014, 22.01.2015</t>
  </si>
  <si>
    <t>1990</t>
  </si>
  <si>
    <t>Zbraslavice, Malá Skalice u Zbraslavic, Velká Skalice, Čestín</t>
  </si>
  <si>
    <t>Obora Čihadlo</t>
  </si>
  <si>
    <t>MěÚ Kutná Hora, č.j.MKH/055978/2015, 01.10.2015</t>
  </si>
  <si>
    <t>Zbraslavice</t>
  </si>
  <si>
    <t>Obora Kamence</t>
  </si>
  <si>
    <t>MěÚ Velké Meziříčí, ŽP 4287/03Kř, 18.04.2003</t>
  </si>
  <si>
    <t>Brno-venkov</t>
  </si>
  <si>
    <t>Jihomoravský kraj</t>
  </si>
  <si>
    <t>Jilmoví</t>
  </si>
  <si>
    <t>Obora Střela</t>
  </si>
  <si>
    <t>MěÚ Tišnov, OŽP 4285/06/Ma, 16.03.2006</t>
  </si>
  <si>
    <t>Hluboké Dvory, Unín</t>
  </si>
  <si>
    <t>Obora Rovná</t>
  </si>
  <si>
    <t>MěÚ Boskovice, DMBO 12728/2012/TOŽP/Ha/Mysl.- 206.1.- obora, 16.10.2012</t>
  </si>
  <si>
    <t>Blansko</t>
  </si>
  <si>
    <t>2012</t>
  </si>
  <si>
    <t>Lhota Rapotina, Boskovice, Mladkov u Boskovic, Skalice nad Svitavou</t>
  </si>
  <si>
    <t>Obora Pod Jelením vrchem</t>
  </si>
  <si>
    <t>MěÚ Krnov, 2007003380/ZP/EK/Sa, 19.03.2007</t>
  </si>
  <si>
    <t>Holčovice</t>
  </si>
  <si>
    <t>Bruntál</t>
  </si>
  <si>
    <t>Moravskoslezský kraj</t>
  </si>
  <si>
    <t>Jiří Čížek</t>
  </si>
  <si>
    <t>Adamov u Karlovic, Karlovice ve Slezsku, Jelení u Holčovic, Holčovice</t>
  </si>
  <si>
    <t>Obora Chotěbuz</t>
  </si>
  <si>
    <t>Karviná</t>
  </si>
  <si>
    <t>Podobora</t>
  </si>
  <si>
    <t>Obora Vrožná</t>
  </si>
  <si>
    <t>MěÚ Třinec, ŽPaZ/1610/02/03/Hud/Kar/206.1, 28.04.2003</t>
  </si>
  <si>
    <t>Vendryně</t>
  </si>
  <si>
    <t>Frýdek-Místek</t>
  </si>
  <si>
    <t>Martin Zaremba</t>
  </si>
  <si>
    <t>Obora Pod Volárnou</t>
  </si>
  <si>
    <t>MěÚ Bruntál, ŽP.9449/02/202-206/Ma, 14.08.2003</t>
  </si>
  <si>
    <t>Roudno</t>
  </si>
  <si>
    <t>AGROFOREST, s.r.o.</t>
  </si>
  <si>
    <t>Nová Pláň 22</t>
  </si>
  <si>
    <t>jelenec běloocasý (viržinský)</t>
  </si>
  <si>
    <t>Obora Guntramovice</t>
  </si>
  <si>
    <t>Budišov nad Budišovkou</t>
  </si>
  <si>
    <t>Opava</t>
  </si>
  <si>
    <t>Ostravské opravny a strojírny s.r.o.</t>
  </si>
  <si>
    <t>Na Valše 237/21, Přívoz, Ostrava</t>
  </si>
  <si>
    <t>Guntramovice</t>
  </si>
  <si>
    <t>Vtelno</t>
  </si>
  <si>
    <t>LČR Červený Hrádek</t>
  </si>
  <si>
    <t>Fencl</t>
  </si>
  <si>
    <t>Bažantnice Radkovice</t>
  </si>
  <si>
    <t>Magistrát Mladá Boleslav, ŽP-206-7876/2003, 27.03.2003</t>
  </si>
  <si>
    <t>LČR Doksy, město Doksy</t>
  </si>
  <si>
    <t>Radkovice</t>
  </si>
  <si>
    <t>Bezdědice, Žďár v Podbezdězí</t>
  </si>
  <si>
    <t>Ploužnice</t>
  </si>
  <si>
    <t>bažatnice Ploužnice</t>
  </si>
  <si>
    <t>Česká Lípa</t>
  </si>
  <si>
    <t>Liberecký kraj</t>
  </si>
  <si>
    <t>Liběšice</t>
  </si>
  <si>
    <t>LČR Litoměřice</t>
  </si>
  <si>
    <t>Horní Řepčice</t>
  </si>
  <si>
    <t>Ing. Jíří Babka</t>
  </si>
  <si>
    <t>Horní Chobolice</t>
  </si>
  <si>
    <t>kachna divoká
bažant</t>
  </si>
  <si>
    <t>Samostatná bažantnice Budyně - Písty</t>
  </si>
  <si>
    <t>panství Libochovice</t>
  </si>
  <si>
    <t>Budyně nad Ohří</t>
  </si>
  <si>
    <t>1743</t>
  </si>
  <si>
    <t>LČR s.p. LS Litoměřice</t>
  </si>
  <si>
    <t>Masarykova 665/31, 412 01 Litoměřice</t>
  </si>
  <si>
    <t>17 - Polabí</t>
  </si>
  <si>
    <t>1</t>
  </si>
  <si>
    <t>DB, OL, TP, JV, BR</t>
  </si>
  <si>
    <t>389/1
389/4
1524
387/2
387/6</t>
  </si>
  <si>
    <t>Březinka</t>
  </si>
  <si>
    <t>LČR Doksy, město Dubá, dvůr Lobeč</t>
  </si>
  <si>
    <t>Obora Úbočí</t>
  </si>
  <si>
    <t>-, OŽP-mysl-Ši-449/4/06, -</t>
  </si>
  <si>
    <t>Městské lesy Výsluní</t>
  </si>
  <si>
    <t>Výsluní</t>
  </si>
  <si>
    <t>Honební společenstvo Úbočí</t>
  </si>
  <si>
    <t>Úbočí u Výsluní II, 431 83 Výsluní</t>
  </si>
  <si>
    <t>Třebíška, Úbočí u Výsluní</t>
  </si>
  <si>
    <t>1 - Krušné hory</t>
  </si>
  <si>
    <t>5, 6</t>
  </si>
  <si>
    <t>68
92/3
41/2
66/3</t>
  </si>
  <si>
    <t>jelen evropský
muflon</t>
  </si>
  <si>
    <t>Obora Javor</t>
  </si>
  <si>
    <t>OkÚ Chomutov, RŽP-MYSL451/93, 22.02.1993</t>
  </si>
  <si>
    <t>VLS s.p. Klášterec n.O.</t>
  </si>
  <si>
    <t>Okounov</t>
  </si>
  <si>
    <t>Obec Okounov</t>
  </si>
  <si>
    <t>Máchova 1688, 436 01 Litvínov</t>
  </si>
  <si>
    <t>Krupice, Okounov, Oslovice</t>
  </si>
  <si>
    <t>4 - Doupovské hory</t>
  </si>
  <si>
    <t>listnáče</t>
  </si>
  <si>
    <t>Ne</t>
  </si>
  <si>
    <t>301/1
49/2
60/1
201
214
56/3</t>
  </si>
  <si>
    <t>Obora Dvojhradí</t>
  </si>
  <si>
    <t>Litvínov</t>
  </si>
  <si>
    <t>Dubí</t>
  </si>
  <si>
    <t>1703</t>
  </si>
  <si>
    <t>LČR s.p., LS Litvínov</t>
  </si>
  <si>
    <t>Hrob</t>
  </si>
  <si>
    <t>2 - Podkrušnohorské pánve</t>
  </si>
  <si>
    <t>DB, OL, BR</t>
  </si>
  <si>
    <t>Ano</t>
  </si>
  <si>
    <t>391
537/1</t>
  </si>
  <si>
    <t>Obora Rokyta</t>
  </si>
  <si>
    <t>ONV Louny, 1835-205-17-1969, 04.11.1969</t>
  </si>
  <si>
    <t>Žatec</t>
  </si>
  <si>
    <t>Deštnice</t>
  </si>
  <si>
    <t>LČR s.p., LS Žatec</t>
  </si>
  <si>
    <t>K Perči 3003, 438 01 Žatec</t>
  </si>
  <si>
    <t>Kounov u Rakovníka, Nečemice, Deštnice</t>
  </si>
  <si>
    <t>9 - …...pahorkatina</t>
  </si>
  <si>
    <t>1743/1
816/1</t>
  </si>
  <si>
    <t>daněk evropský
muflon
prase divoké</t>
  </si>
  <si>
    <t>Krásná</t>
  </si>
  <si>
    <t>p.Fiala</t>
  </si>
  <si>
    <t>Vlastislav</t>
  </si>
  <si>
    <t>1905</t>
  </si>
  <si>
    <t>ing.Fiala</t>
  </si>
  <si>
    <t>Chrášťany 66, 411 15 Podsedice</t>
  </si>
  <si>
    <t>5 - České středohoří</t>
  </si>
  <si>
    <t>nanešla při kontrole v uhulu??</t>
  </si>
  <si>
    <t>453
409
51/17
59
937/3
448
1038/13</t>
  </si>
  <si>
    <t>Branov</t>
  </si>
  <si>
    <t>Děčín</t>
  </si>
  <si>
    <t>LČR s.p.</t>
  </si>
  <si>
    <t>Sněžník</t>
  </si>
  <si>
    <t>1928</t>
  </si>
  <si>
    <t>majetek šlechticů</t>
  </si>
  <si>
    <t>Obora Velký Dub</t>
  </si>
  <si>
    <t>Břehyně, Hradčany</t>
  </si>
  <si>
    <t>Doksy</t>
  </si>
  <si>
    <t>VLS ČR s.p. divize Mimoň</t>
  </si>
  <si>
    <t>Hradčany 435, 471 24 Ralsko - Mimoň</t>
  </si>
  <si>
    <t>Hradčany nad Ploučnicí, Doksy u Máchova jezera, Provodín</t>
  </si>
  <si>
    <t>18 - Severočeská pískovcová plošina</t>
  </si>
  <si>
    <t>3, 4</t>
  </si>
  <si>
    <t>BO, SM, BK, DB, BR, MD</t>
  </si>
  <si>
    <t>853
33/38
33/41
33/15
33/37
33/51
33/28
33/20</t>
  </si>
  <si>
    <t>Obora Židlov</t>
  </si>
  <si>
    <t>Dolní Krupá, Stráž p.R.</t>
  </si>
  <si>
    <t>Ralsko</t>
  </si>
  <si>
    <t>Ploužnice 293, 471 24 Mimoň</t>
  </si>
  <si>
    <t>Ploužnice pod Ralskem, Kuřívody, Svébořice, Jabloneček, Náhlov</t>
  </si>
  <si>
    <t>299
281
270
581
254
564
108</t>
  </si>
  <si>
    <t>Strážovská</t>
  </si>
  <si>
    <t>VLS ČR</t>
  </si>
  <si>
    <t>divize Mimoň</t>
  </si>
  <si>
    <t>Obora Vřísek</t>
  </si>
  <si>
    <t>Zahrádky</t>
  </si>
  <si>
    <t>1570</t>
  </si>
  <si>
    <t>LČR s.p., LS Česká Lípa</t>
  </si>
  <si>
    <t>Pod Holým vrchem 1693/3, 470 01 Česká Lípa</t>
  </si>
  <si>
    <t>Šváby</t>
  </si>
  <si>
    <t>2, 3</t>
  </si>
  <si>
    <t>310/1
357
363/1
144/1
364
495
480</t>
  </si>
  <si>
    <t>Obora Skalice</t>
  </si>
  <si>
    <t>OÚ Česká Lípa, RŽP 9531/01/1980/02-206/1,05.04.2002; MěÚ Nový Bor, RŽP 8698/02/Mysl./Sv., 28.04.2003</t>
  </si>
  <si>
    <t>LČR Cvikov, městské lesy č. Lípa, měst.lesy Skalice</t>
  </si>
  <si>
    <t>Nový Bor</t>
  </si>
  <si>
    <t>Jaroslav Tatarkovič</t>
  </si>
  <si>
    <t>Skalice u České Lípy 418, 471 17 Skalice</t>
  </si>
  <si>
    <t>Manušice, Skalice u České Lípy</t>
  </si>
  <si>
    <t>93/1
583
74/1
581/6
621</t>
  </si>
  <si>
    <t>Obora Heřmanice</t>
  </si>
  <si>
    <t>MěÚ Liberec, ŽP/4300/361/03/206.1-Jo, 08.06.2004</t>
  </si>
  <si>
    <t>Jablonné v P.</t>
  </si>
  <si>
    <t>Liberec</t>
  </si>
  <si>
    <t>2004</t>
  </si>
  <si>
    <t>Antonín Petržilka</t>
  </si>
  <si>
    <t>Heřmanice 122. 471 25 Jablonné v P.</t>
  </si>
  <si>
    <t>Heřmanice v Podještědí</t>
  </si>
  <si>
    <t>nelesní</t>
  </si>
  <si>
    <t>2000/3
2042/3
2165/3
2044/4
2000/5</t>
  </si>
  <si>
    <t>Obora Průruby</t>
  </si>
  <si>
    <t>LČR Tanvald</t>
  </si>
  <si>
    <t>Plavy</t>
  </si>
  <si>
    <t>Oldřich Mládek</t>
  </si>
  <si>
    <t>Plavy 25, 468 36 Plavy</t>
  </si>
  <si>
    <t>Valkeřice</t>
  </si>
  <si>
    <t>23 - Podkrkonoší</t>
  </si>
  <si>
    <t>497
502/1
505/1</t>
  </si>
  <si>
    <t>Obora Rovensko</t>
  </si>
  <si>
    <t>-, KULK 1/2004 OLH, -</t>
  </si>
  <si>
    <t>LHO Turnov - Hořicko</t>
  </si>
  <si>
    <t>Rovensko pod Troskami</t>
  </si>
  <si>
    <t>Semily</t>
  </si>
  <si>
    <t>Vladimír Římsa</t>
  </si>
  <si>
    <t>Štěpánovice u Rovenska pod Troskami, Rovensko pod Troskami</t>
  </si>
  <si>
    <t>416
390/1
430/1
451/1
422/11</t>
  </si>
  <si>
    <t>Obora Klokočka</t>
  </si>
  <si>
    <t>MěÚ Mnichovo Hradiště, č.j.VŽP-96/03-43-Bu-206.1, 17.02.2003</t>
  </si>
  <si>
    <t>LČR Klokočka</t>
  </si>
  <si>
    <t>Bílá Hlína</t>
  </si>
  <si>
    <t>1824</t>
  </si>
  <si>
    <t>LČR s.p., LS Mělník (Ještěd)</t>
  </si>
  <si>
    <t>Nová Ves u Bakova nad Jizerou, Dolní Rokytá, Malá Bělá, Dolní Krupá u Mnichova Hradiště, Klášter Hradiště nad Jizerou, Bílá Hlína, Ptýrov</t>
  </si>
  <si>
    <t>Bulovka</t>
  </si>
  <si>
    <t>LČR Frýdlant, městské lesy Frýdlant, Bulovka a Višňová</t>
  </si>
  <si>
    <t>Višňová</t>
  </si>
  <si>
    <t>Poustka u F.</t>
  </si>
  <si>
    <t>Obora Žehrov</t>
  </si>
  <si>
    <t>OkÚ Mladá Boleslav, ŽP 640/93, 08.03.1993</t>
  </si>
  <si>
    <t>LČR Žehrov</t>
  </si>
  <si>
    <t>Žďár</t>
  </si>
  <si>
    <t>1829</t>
  </si>
  <si>
    <t>Žehrov, Srbsko, Branžež</t>
  </si>
  <si>
    <t>Obora Sherwood</t>
  </si>
  <si>
    <t>Hořín a Liblice</t>
  </si>
  <si>
    <t>Mú Mělník, 366/ŽP/10/FRKA, 20.10.2010</t>
  </si>
  <si>
    <t>Sherwood, Sherwood II.,</t>
  </si>
  <si>
    <t>Byšice</t>
  </si>
  <si>
    <t>Agrofinance CZ a.s.</t>
  </si>
  <si>
    <t>Byšice, Vysoká Libeň</t>
  </si>
  <si>
    <t>jelen evropský
daněk evropský
prase divoké
jelen sika dybowského</t>
  </si>
  <si>
    <t>Obora Valdek</t>
  </si>
  <si>
    <t>obec Sraré Křečany</t>
  </si>
  <si>
    <t>Staré Křečany</t>
  </si>
  <si>
    <t>Schafer a Sýkora s.r.o.</t>
  </si>
  <si>
    <t>Loužek</t>
  </si>
  <si>
    <t>Litoměřice, LHO Loun</t>
  </si>
  <si>
    <t>Obora</t>
  </si>
  <si>
    <t>Antropius, Maťák</t>
  </si>
  <si>
    <t>Obora u Loun</t>
  </si>
  <si>
    <t>Obora Žalany</t>
  </si>
  <si>
    <t>Litoměřice, LHO Teplice z.o.LO5</t>
  </si>
  <si>
    <t>Žalany</t>
  </si>
  <si>
    <t>2013</t>
  </si>
  <si>
    <t>Fullask Lumír</t>
  </si>
  <si>
    <t>Obora Nebovazy</t>
  </si>
  <si>
    <t>LČR Klášterec, obec Bošina</t>
  </si>
  <si>
    <t>Křimov</t>
  </si>
  <si>
    <t>Bošina Hynek</t>
  </si>
  <si>
    <t>Luby</t>
  </si>
  <si>
    <t>Vynáhlovský Alois</t>
  </si>
  <si>
    <t>Obora Hukvaldy</t>
  </si>
  <si>
    <t>Hukvaldy</t>
  </si>
  <si>
    <t>OkÚ Frýdek-Místek, ŽP/mysl/27/93/Se/Go/209.1 ve znění MěÚ FM, ŽPZ/861/861a/03/Gon/206.1, 27.05.2003</t>
  </si>
  <si>
    <t>1567</t>
  </si>
  <si>
    <t>Ostravsko-opav. Biskupství</t>
  </si>
  <si>
    <t>Kostelní náměstí 3172/1, Ostrava</t>
  </si>
  <si>
    <t>Sklenov, Měrkovice, Kozlovice, Mniší</t>
  </si>
  <si>
    <t>39 - Pobeskydská pahorkatina</t>
  </si>
  <si>
    <t>3.4</t>
  </si>
  <si>
    <t>Buk, smrk</t>
  </si>
  <si>
    <t>H. Žitná</t>
  </si>
  <si>
    <t>Lesovna
lovecká chata
Krmelce
kazatelny
aklim. obůrka</t>
  </si>
  <si>
    <t>288</t>
  </si>
  <si>
    <t>Rybník
vodní tok</t>
  </si>
  <si>
    <t>Obora Sovinec</t>
  </si>
  <si>
    <t>OkÚ Frýdek-Místek, ŽP/mysl/389/93/Sc/Go/209.1 ve znění Měú FM, ŽPZ/813/03/Gon/206.1, 25.04.2003</t>
  </si>
  <si>
    <t>LHP Frenštát pod Radhoštěm</t>
  </si>
  <si>
    <t>Fryčovice</t>
  </si>
  <si>
    <t>1988</t>
  </si>
  <si>
    <t>MS Fryčovice</t>
  </si>
  <si>
    <t>Fryčovice 325</t>
  </si>
  <si>
    <t>Krmelce
kazatelny</t>
  </si>
  <si>
    <t>1547/28</t>
  </si>
  <si>
    <t>Vodní tok</t>
  </si>
  <si>
    <t>jelenec viržínský</t>
  </si>
  <si>
    <t>Obora Helena Dívčí Hrad</t>
  </si>
  <si>
    <t>MěÚ Krnov, 2003003825/ŽP/Ek/Žl, 10.10.2003</t>
  </si>
  <si>
    <t>Dívčí Hrad</t>
  </si>
  <si>
    <t>Obec Dívčí hrad</t>
  </si>
  <si>
    <t>Dívčí Hrad 64,Osoblaha</t>
  </si>
  <si>
    <t>Hlinka, Sádek u Dívčího Hradu, Životice u Dívčího Hradu, Bartultovice</t>
  </si>
  <si>
    <t>32 - Slezská nížina</t>
  </si>
  <si>
    <t>Dub, buk, lípa, borovice</t>
  </si>
  <si>
    <t>Lovecká chata
Krmelce
kazatelny</t>
  </si>
  <si>
    <t>1860/1</t>
  </si>
  <si>
    <t>Obora Víno</t>
  </si>
  <si>
    <t>MěÚ Krnov, 2003002444/ŽP/Ek/Žl, 18.06.2003</t>
  </si>
  <si>
    <t>Slezské Rudoltice</t>
  </si>
  <si>
    <t>1975</t>
  </si>
  <si>
    <t>LČR</t>
  </si>
  <si>
    <t>nám. ČSA 26/12, Město Albrechtice</t>
  </si>
  <si>
    <t>Ves Rudoltice, Víno, Nový Les, Pelhřimovy, Bučávka, Piskořov</t>
  </si>
  <si>
    <t>Smrk, buk, dub, modřín</t>
  </si>
  <si>
    <t>2 lovecké chaty
Krmelce
kazatelny
aklim. obůrka</t>
  </si>
  <si>
    <t>413</t>
  </si>
  <si>
    <t>Rybníky
vodní tok</t>
  </si>
  <si>
    <t>Obora Janovská dolina</t>
  </si>
  <si>
    <t>MěÚ Krnov, 200957319/ZP/EK/Sa, 16.12.2009</t>
  </si>
  <si>
    <t>Janov</t>
  </si>
  <si>
    <t>Miloš Malucha</t>
  </si>
  <si>
    <t>Janov 134</t>
  </si>
  <si>
    <t>Janov u Krnova, Jindřichov ve Slezsku, Petrovice ve Slezsku</t>
  </si>
  <si>
    <t>Předhoří Hrubého Jeseníku</t>
  </si>
  <si>
    <t>4.5</t>
  </si>
  <si>
    <t>Smrk, buk</t>
  </si>
  <si>
    <t>10001</t>
  </si>
  <si>
    <t>Rybníky</t>
  </si>
  <si>
    <t>Obora Jelenice</t>
  </si>
  <si>
    <t>Hradec nad Moravicí</t>
  </si>
  <si>
    <t>1805</t>
  </si>
  <si>
    <t>1898</t>
  </si>
  <si>
    <t>Lichnovští z Voštic</t>
  </si>
  <si>
    <t>Zámek Hradec nad Moravicí</t>
  </si>
  <si>
    <t>Lesní Albrechtice</t>
  </si>
  <si>
    <t>29 - Nízký Jeseník</t>
  </si>
  <si>
    <t>664</t>
  </si>
  <si>
    <t>MěÚ Vítkov, 11707/04 - ŽP - 221 Fo, 10.09.2004</t>
  </si>
  <si>
    <t>Stará silnice 1872/4, Opava</t>
  </si>
  <si>
    <t>Lesní Albrechtice, Jelenice</t>
  </si>
  <si>
    <t>Smrk, buk, dub</t>
  </si>
  <si>
    <t>Lovecká chata
Krmelce
kazatelny
aklim. obůrka</t>
  </si>
  <si>
    <t>Obora Poodří</t>
  </si>
  <si>
    <t>MěÚ Nový Jičín, ŽP/45288/03/3003/Schi, 31.07.2003</t>
  </si>
  <si>
    <t>Kunín</t>
  </si>
  <si>
    <t>Nový Jičín</t>
  </si>
  <si>
    <t>Veterinární a farmaceutická univerzita Brno</t>
  </si>
  <si>
    <t>E. Krásnohorské 178, Šenov u NJ</t>
  </si>
  <si>
    <t>Hladké Životice, Kunín, Suchdol nad Odrou</t>
  </si>
  <si>
    <t>Dub, jasan</t>
  </si>
  <si>
    <t>Hospodářská budova
Krmelce
kazatelny</t>
  </si>
  <si>
    <t>2694</t>
  </si>
  <si>
    <t>Bažantnice Poodří</t>
  </si>
  <si>
    <t>MěÚ Nový Jičín, ŽP/45748/03/3003/Schi, 04.08.2003</t>
  </si>
  <si>
    <t>Hladké Životice, Kunín, Hukovice, Bartošovice</t>
  </si>
  <si>
    <t>Bažantnice Šilheřovice</t>
  </si>
  <si>
    <t>OkÚ Opava, RŽP 2201/97-209, 12.05.1997</t>
  </si>
  <si>
    <t>Šilheřovice</t>
  </si>
  <si>
    <t>1852</t>
  </si>
  <si>
    <t>Rothschild, od r. 1945 Českosl. Lesy, od r. 1993 soukr.</t>
  </si>
  <si>
    <t>Hlučín, Darkovičky, Markvartovice, Ludgeřovice, Šilheřovice, Koblov, Antošovice, Starý Bohumín</t>
  </si>
  <si>
    <t>Buk, dub, borovice</t>
  </si>
  <si>
    <t>Hájenka
odchovna
Voliery</t>
  </si>
  <si>
    <t>daněk evropský
muflon
bažant</t>
  </si>
  <si>
    <t>Albertovec</t>
  </si>
  <si>
    <t>MěÚ Kravaře, 5085/02/RŽPa, 05.03.2003</t>
  </si>
  <si>
    <t>Opavská lesní a.s.</t>
  </si>
  <si>
    <t>Masarykova 28, Opava</t>
  </si>
  <si>
    <t>Bolatice, Štěpánkovice, Chuchelná, Kobeřice ve Slezsku, Strahovice</t>
  </si>
  <si>
    <t>Dub, buk, habr, modřín</t>
  </si>
  <si>
    <t>Hájenka
odchovna
lovecká chata
Voliery
foliovníky</t>
  </si>
  <si>
    <t>daněk evropský
bažant</t>
  </si>
  <si>
    <t>Obora Bílá Voda</t>
  </si>
  <si>
    <t>MÚ Jeseník, 1115/2000 ŽP/206/Ře, 10.03.2000</t>
  </si>
  <si>
    <t>Bílá Voda</t>
  </si>
  <si>
    <t>Jeseník</t>
  </si>
  <si>
    <t>Olomoucký kraj</t>
  </si>
  <si>
    <t>JUDr.Leopold Petříč</t>
  </si>
  <si>
    <t>Bílá Voda u Javorníka</t>
  </si>
  <si>
    <t>lov 4 + 2 ks</t>
  </si>
  <si>
    <t>Obora Černý kopec</t>
  </si>
  <si>
    <t>MÚ Jeseník, 1202/2006/OŽP/R43/Ře, 28.04.2006</t>
  </si>
  <si>
    <t>Nýznerov</t>
  </si>
  <si>
    <t>Karel Zatloukal</t>
  </si>
  <si>
    <t>Horní Skorošice</t>
  </si>
  <si>
    <t>lov 6 + 2 ks</t>
  </si>
  <si>
    <t>muflon
jelen sika</t>
  </si>
  <si>
    <t>Obora Jedlovec</t>
  </si>
  <si>
    <t>MÚ Jeseník, 2665/2002 RŽP/LR-184/Ře-206.1, 04.07.2002</t>
  </si>
  <si>
    <t>Dimitrij Pandadis</t>
  </si>
  <si>
    <t>lov 10 ks</t>
  </si>
  <si>
    <t>Obora Jesenická</t>
  </si>
  <si>
    <t>MÚ Jeseník, 2787/2002 RŽP/LR-189/Ře-206.1, 04.07.2002</t>
  </si>
  <si>
    <t>Javorník</t>
  </si>
  <si>
    <t>Javorník-město</t>
  </si>
  <si>
    <t>lov 2 + 4 + 3 ks</t>
  </si>
  <si>
    <t>daněk evropský
muflon
jelen sika</t>
  </si>
  <si>
    <t>Obora Rokliny</t>
  </si>
  <si>
    <t>MÚ Jeseník, 2814.4/2006/OŽP/R148/Ře, 31.10.2006</t>
  </si>
  <si>
    <t>Černá Voda</t>
  </si>
  <si>
    <t>uživ.Manfred Reinhold</t>
  </si>
  <si>
    <t>Rokliny, Stará Červená Voda</t>
  </si>
  <si>
    <t>lov 6 + 3 + 3 ks</t>
  </si>
  <si>
    <t>Obora Stará Červená Voda</t>
  </si>
  <si>
    <t>MÚ Jeseník, 2661/2002 RŽP/LR-183/Ře-206.1, 04.07.2002</t>
  </si>
  <si>
    <t>Stará Červená Voda</t>
  </si>
  <si>
    <t>MS Stará Červená Voda</t>
  </si>
  <si>
    <t>lov 0 ks</t>
  </si>
  <si>
    <t>Obora Starý Nýznerov</t>
  </si>
  <si>
    <t>MÚ Jeseník, MJ/52396/2009/OŽP/Ře, 02.11.2009</t>
  </si>
  <si>
    <t>Jiří Karger,Jiří Boser</t>
  </si>
  <si>
    <t>Vápenná, Žulová, Horní Skorošice</t>
  </si>
  <si>
    <t>lov 10 + 3 + 5 + 1 ks</t>
  </si>
  <si>
    <t>jelen evropský
daněk evropský
muflon
jelen sika</t>
  </si>
  <si>
    <t>Daňčí obora Kladky</t>
  </si>
  <si>
    <t>OkÚ Prostějov, RŽP-Mysl-2007/2001/Nie, 20.11.2001</t>
  </si>
  <si>
    <t>Kladky</t>
  </si>
  <si>
    <t>Prostějov</t>
  </si>
  <si>
    <t>Ing.Jaroslav Žouželka</t>
  </si>
  <si>
    <t>Ludmírov, Kladky</t>
  </si>
  <si>
    <t>lov 6 + 1 + 2 ks</t>
  </si>
  <si>
    <t>Hádkovo údolí</t>
  </si>
  <si>
    <t>MÚ Litovel, ŽP 11569/02-Do, 10.06.2003</t>
  </si>
  <si>
    <t>Měrotín</t>
  </si>
  <si>
    <t>Olomouc</t>
  </si>
  <si>
    <t>FYZICKÁ OSOBA</t>
  </si>
  <si>
    <t>Sobáčov, Mladeč, Měrotín</t>
  </si>
  <si>
    <t>lov 7 ks</t>
  </si>
  <si>
    <t>Obora Bělecký mlýn</t>
  </si>
  <si>
    <t>MÚ Prostějov, PVMU 142847/2008 40, 17.12.2008</t>
  </si>
  <si>
    <t>Zdětín</t>
  </si>
  <si>
    <t>Bělecký Mlýn s.r.o.</t>
  </si>
  <si>
    <t>Přemyslovice, Zdětín na Moravě, Ptení, Hluchov</t>
  </si>
  <si>
    <t>lov 22 + 0 + 0 + 22 ks</t>
  </si>
  <si>
    <t>daněk evropský
prase divoké
jelen sika
srnec</t>
  </si>
  <si>
    <t>Loučná</t>
  </si>
  <si>
    <t>MÚ Šumperk, ŽPR-126/R-78/2003-Ing.Bo, 28.03.2003</t>
  </si>
  <si>
    <t>Loučná nad Desnou</t>
  </si>
  <si>
    <t>Šumperk</t>
  </si>
  <si>
    <t>Filipová, Kociánov, Maršíkov, Vernířovice u Sobotína</t>
  </si>
  <si>
    <t>lov 5 + 35 + 11 ks</t>
  </si>
  <si>
    <t>jelen evropský
prase divoké
srnec</t>
  </si>
  <si>
    <t>Obora Počátka</t>
  </si>
  <si>
    <t>MÚ Šumperk, 94252/2008/R-107/PEBO, 20.10.2008</t>
  </si>
  <si>
    <t>Raškov</t>
  </si>
  <si>
    <t>HS Raškov</t>
  </si>
  <si>
    <t>Vlaské, Křivá Voda, Raškov Ves</t>
  </si>
  <si>
    <t>lov 9 + 7 + 13 ks</t>
  </si>
  <si>
    <t>Obora Velké Losiny</t>
  </si>
  <si>
    <t>MÚ Šumperk, ŽPR-586/R-19/2004-Ing.Bo, 02.03.2004</t>
  </si>
  <si>
    <t>Velké Losiny</t>
  </si>
  <si>
    <t>Ruda a.s.</t>
  </si>
  <si>
    <t>lov 2 + 27 + 7 ks</t>
  </si>
  <si>
    <t>Obora Závora</t>
  </si>
  <si>
    <t>Bratrušov</t>
  </si>
  <si>
    <t>Raškov Ves</t>
  </si>
  <si>
    <t>lov 2 ks</t>
  </si>
  <si>
    <t>Obora Bradlo</t>
  </si>
  <si>
    <t>OkÚ Olomouc, RŽP-89/R-26/02-We-206, 14.03.2002</t>
  </si>
  <si>
    <t>Lipinka</t>
  </si>
  <si>
    <t>Úsovsko a.s.</t>
  </si>
  <si>
    <t>lov 4 + 2 + 0 ks</t>
  </si>
  <si>
    <t>Obora Na vlnách</t>
  </si>
  <si>
    <t>MÚ Uničov, 3434/ŽP/RO/Šk/04, 23.08.2004</t>
  </si>
  <si>
    <t>Štěpánov</t>
  </si>
  <si>
    <t>Manželé Jurášovi</t>
  </si>
  <si>
    <t>Dědinka, Pískov, Zadní Újezd</t>
  </si>
  <si>
    <t>lov 6 + 9 + 6 ks</t>
  </si>
  <si>
    <t>jelen evropský
daněk evropský
srnec</t>
  </si>
  <si>
    <t>Břevenec</t>
  </si>
  <si>
    <t>Oskava</t>
  </si>
  <si>
    <t>A.S.</t>
  </si>
  <si>
    <t>0 ks</t>
  </si>
  <si>
    <t>Balcárkova obora</t>
  </si>
  <si>
    <t>MÚ Zábřeh, Mysl 2261/03-To-2061, 01.09.2003</t>
  </si>
  <si>
    <t>Rájec</t>
  </si>
  <si>
    <t>Jaroslav Balcárek</t>
  </si>
  <si>
    <t>Rájec u Zábřeha</t>
  </si>
  <si>
    <t>lov 9 ks</t>
  </si>
  <si>
    <t>Albertova obora</t>
  </si>
  <si>
    <t>MÚ Zábřeh, Mysl 2224/03-To-2061, 01.09.2003</t>
  </si>
  <si>
    <t>Horní Studénky</t>
  </si>
  <si>
    <t>Rýznar spol. s.r.o.</t>
  </si>
  <si>
    <t>Cholina</t>
  </si>
  <si>
    <t>MÚ Litovel, ŽP 1112/03-Do, 28.03.2003</t>
  </si>
  <si>
    <t>HONEBNÍ SPOLEČENSTVO</t>
  </si>
  <si>
    <t>99 ks</t>
  </si>
  <si>
    <t>Březová</t>
  </si>
  <si>
    <t>Střeň</t>
  </si>
  <si>
    <t>Pňovice</t>
  </si>
  <si>
    <t>268 ks</t>
  </si>
  <si>
    <t>Dub n/M</t>
  </si>
  <si>
    <t>Mm Olomouce, ŽP mysl. 13947/02/374/03-Číž, 18.02.2003</t>
  </si>
  <si>
    <t>Dub nad Moravou, Věrovany, Charváty</t>
  </si>
  <si>
    <t>84 ks</t>
  </si>
  <si>
    <t>Haná</t>
  </si>
  <si>
    <t>Horka na Moravě</t>
  </si>
  <si>
    <t>Horka nad Moravou</t>
  </si>
  <si>
    <t>29 ks</t>
  </si>
  <si>
    <t>Království - Grygov</t>
  </si>
  <si>
    <t>Mm Olomouce, ŽP mysl. 14889/02, 405/03, 4129/03-Číž, 16.04.2003</t>
  </si>
  <si>
    <t>Grygov</t>
  </si>
  <si>
    <t>Lesy Olomouc a.s.</t>
  </si>
  <si>
    <t>Majetín, Dub nad Moravou, Grygov, Charváty</t>
  </si>
  <si>
    <t>1462 ks</t>
  </si>
  <si>
    <t>Skrbeň</t>
  </si>
  <si>
    <t>Křelov</t>
  </si>
  <si>
    <t>973 ks</t>
  </si>
  <si>
    <t>Věrovany</t>
  </si>
  <si>
    <t>Mm Olomouce, ŽP mysl. 5630/04-Číž, 19.05.2004</t>
  </si>
  <si>
    <t>Bažantnice Ontario-Přemyslovice</t>
  </si>
  <si>
    <t>Přemyslovice</t>
  </si>
  <si>
    <t>Citov</t>
  </si>
  <si>
    <t>MÚ Přerov, Zem-651,893,895/03-He,  07.05.2003</t>
  </si>
  <si>
    <t>Přerov</t>
  </si>
  <si>
    <t>Citov, Věrovany</t>
  </si>
  <si>
    <t>579 ks</t>
  </si>
  <si>
    <t>Křenová - Tovačov</t>
  </si>
  <si>
    <t>MÚ Přerov, OZ 2004/1579/ZEM, 27.04.2004</t>
  </si>
  <si>
    <t>Tovačov</t>
  </si>
  <si>
    <t>Tovačov, Věrovany</t>
  </si>
  <si>
    <t>1579 ks</t>
  </si>
  <si>
    <t>LČR - Troubky</t>
  </si>
  <si>
    <t>Troubky</t>
  </si>
  <si>
    <t>Troubky nad Bečvou</t>
  </si>
  <si>
    <t>1701 ks</t>
  </si>
  <si>
    <t>Střelice</t>
  </si>
  <si>
    <t>MÚ Uničov, ŽP-720/02-Ve, 25.03.2003</t>
  </si>
  <si>
    <t>Králová, Střelice u Litovle, Benkov u Střelic</t>
  </si>
  <si>
    <t>3450 ks</t>
  </si>
  <si>
    <t>Obora Požáry</t>
  </si>
  <si>
    <t>MěÚ Holice, 2003/2236/ŽP/ZR, 21.03.2003</t>
  </si>
  <si>
    <t>Bělečko</t>
  </si>
  <si>
    <t>Obce a města sdružená v LD Vysoké Chvojno s.r.o.</t>
  </si>
  <si>
    <t>lov 8 ks</t>
  </si>
  <si>
    <t>Obora Uherčice</t>
  </si>
  <si>
    <t>MěÚ Chrudim, OŽP/206/1765/03/Ro-70, 24.06.2003</t>
  </si>
  <si>
    <t>Uherčice</t>
  </si>
  <si>
    <t>HS Uherčice</t>
  </si>
  <si>
    <t>Úherčice, Heřmanův Městec, Kostelec u Heřmanova Městce</t>
  </si>
  <si>
    <t>lov 3 + 7 ks</t>
  </si>
  <si>
    <t>Obora Janovice</t>
  </si>
  <si>
    <t>MěÚ Chrudim, OŽP/206/604/03/Ro-12, 07.03.2003</t>
  </si>
  <si>
    <t>Janovice</t>
  </si>
  <si>
    <t>LČR, s.p. Hradec Král.</t>
  </si>
  <si>
    <t>Úherčice, Holičky u Chrudimi, Janovice u Chrudimi, Zbyhněvice, Kostelec u Heřmanova Městce, Cítkov, Vápenný Podol, Nerozhovice</t>
  </si>
  <si>
    <t>lov 33  + 44 ks</t>
  </si>
  <si>
    <t>Obora Slavice</t>
  </si>
  <si>
    <t>MěÚ Chrudim, OŽP/206/1096/03/Ro-41, 23.04.2003</t>
  </si>
  <si>
    <t>Slavice</t>
  </si>
  <si>
    <t>Licibořice, České Lhotice, Nasavrky, Svídnice u Slatiňan, Trpišov</t>
  </si>
  <si>
    <t>lov 13 ks</t>
  </si>
  <si>
    <t>ano s omezením</t>
  </si>
  <si>
    <t>Dančí obora Rychnov na Moravě</t>
  </si>
  <si>
    <t>MěÚ Moravská Třebová, ŽP/1490/03/ne, 11.12.2003</t>
  </si>
  <si>
    <t>Rychnov na Moravě</t>
  </si>
  <si>
    <t>Svitavy</t>
  </si>
  <si>
    <t>HS dančí obora Rychnov na Moravě</t>
  </si>
  <si>
    <t>lov 21 ks</t>
  </si>
  <si>
    <t>Obora Staré Čívice</t>
  </si>
  <si>
    <t>OkÚ Pardubice, RŽP/92/So/1733, 08.12.1992</t>
  </si>
  <si>
    <t>Staré Čívice</t>
  </si>
  <si>
    <t>1992</t>
  </si>
  <si>
    <t>Jiří Horák</t>
  </si>
  <si>
    <t>Staré Čívice, Lány na Důlku</t>
  </si>
  <si>
    <t>lov 12 ks</t>
  </si>
  <si>
    <t>Obora Borek</t>
  </si>
  <si>
    <t>OkÚ Pardubice, RŽP/4896b/2000/LI, 15.05.2000</t>
  </si>
  <si>
    <t>Zdeněk Rejnek</t>
  </si>
  <si>
    <t>Borek</t>
  </si>
  <si>
    <t>lov 1 + 1 ks</t>
  </si>
  <si>
    <t>Obora Kolesa</t>
  </si>
  <si>
    <t>OkÚ Pardubice, RŽP/3110b/97/LI, 28.01.1998</t>
  </si>
  <si>
    <t>Kolesa</t>
  </si>
  <si>
    <t>Honební společenstvo Kolesa</t>
  </si>
  <si>
    <t>lov 8 + 46 ks</t>
  </si>
  <si>
    <t>Obora Morašice</t>
  </si>
  <si>
    <t>OkÚ Pardubice, RŽP/14138/2002/LI, 13.05.2003</t>
  </si>
  <si>
    <t>Morašice</t>
  </si>
  <si>
    <t>Městské lesy a rybníky Kutná Hora s.r.o.</t>
  </si>
  <si>
    <t>Litošice, Morašice v Železných horách</t>
  </si>
  <si>
    <t>Obora Svárava</t>
  </si>
  <si>
    <t>MěÚ Přelouč, OŽP/1525/195/03KJ, 14.05.2003</t>
  </si>
  <si>
    <t>Labské Chrčice</t>
  </si>
  <si>
    <t>COGITO, s.r.o.</t>
  </si>
  <si>
    <t>Labské Chrčice, Krakovany</t>
  </si>
  <si>
    <t>lov 29 + 18 ks</t>
  </si>
  <si>
    <t>Dětřichov - obora</t>
  </si>
  <si>
    <t>MěÚ Svitavy, 76900-06/OZP-582-2005/svj, 13.12.2006</t>
  </si>
  <si>
    <t>Dětřichov</t>
  </si>
  <si>
    <t>Ing. Jaroslav Dvořák</t>
  </si>
  <si>
    <t>Dětřichov u Svitav</t>
  </si>
  <si>
    <t>lov 6 + 115+ 10</t>
  </si>
  <si>
    <t>Obora Vidlice</t>
  </si>
  <si>
    <t>MěÚ Žamberk, ŽPZE/4841/2/2003/206-CUKH, 09.06.2003; MěÚ Žamberk, 1549/2007/ŽPZE/CUKH/MYS, 24.01.2007</t>
  </si>
  <si>
    <t>Žamberk</t>
  </si>
  <si>
    <t>Ústí nad Orlicí</t>
  </si>
  <si>
    <t>Jan Parish</t>
  </si>
  <si>
    <t>Bartošovice v Orlických horách, Rokytnice v Orlických horách, Kunvald</t>
  </si>
  <si>
    <t>lov 0 + 4 + 15 +18 ks</t>
  </si>
  <si>
    <t>Obora Strádov</t>
  </si>
  <si>
    <t>Hrádek u Nasavrk</t>
  </si>
  <si>
    <t>Svídnice u Slatiňan</t>
  </si>
  <si>
    <t>Bažantnice Klešice</t>
  </si>
  <si>
    <t>MěÚ Chrudim, OŽP/206/2968/03/Ro, 18.11.2003</t>
  </si>
  <si>
    <t>Honební společenstvo Klešice</t>
  </si>
  <si>
    <t>Rozhovice, Heřmanův Městec, Klešice, Jeníkovice u Choltic, Jezbořice</t>
  </si>
  <si>
    <t>1665 ks</t>
  </si>
  <si>
    <t>Stéblová</t>
  </si>
  <si>
    <t>OkÚ Pardubice, RŽP/403/93/So, 04.03.1993</t>
  </si>
  <si>
    <t>Honební společenstvo Stéblová</t>
  </si>
  <si>
    <t>Staré Ždánice, Čeperka, Stéblová, Podůlšany, Hrobice</t>
  </si>
  <si>
    <t>193 ks</t>
  </si>
  <si>
    <t>Mošnice</t>
  </si>
  <si>
    <t>OkÚ Pardubice, RŽP/466/93/So, 05.03.1993</t>
  </si>
  <si>
    <t>Kladruby nad Labem</t>
  </si>
  <si>
    <t>Národní hřebčín Kladruby nad Labem, státní příspěvková organizace</t>
  </si>
  <si>
    <t>Kladruby nad Labem, Selmice</t>
  </si>
  <si>
    <t>Bažantnice Park</t>
  </si>
  <si>
    <t>Helvíkovice</t>
  </si>
  <si>
    <t>588</t>
  </si>
  <si>
    <t>Bažantnice Letohrad</t>
  </si>
  <si>
    <t>Letohrad</t>
  </si>
  <si>
    <t>Obora Opočno</t>
  </si>
  <si>
    <t>OkÚ Rychnov n. Kn., LHZ 453/92-221, 17.02.1993</t>
  </si>
  <si>
    <t>Opočno</t>
  </si>
  <si>
    <t>1636</t>
  </si>
  <si>
    <t>Kristina Kolloredo Mansfeldová</t>
  </si>
  <si>
    <t>Zámecká 5, 517 73 Opočno</t>
  </si>
  <si>
    <t>Záhornice, Semechnice, Opočno pod Orlickými horami, Čánka, Přepychy u Opočna</t>
  </si>
  <si>
    <t>17-Polabí</t>
  </si>
  <si>
    <t>2.,3.</t>
  </si>
  <si>
    <t>Obora navazuje bezprostředně na Opočenský zámek.</t>
  </si>
  <si>
    <t>daněk evropský
muflon
jelen sika dybowského</t>
  </si>
  <si>
    <t>Obora Bědovice</t>
  </si>
  <si>
    <t>OkÚ Rychnov n.Kn., LHZ 615b/01-206/1Hu, 13.11.2001</t>
  </si>
  <si>
    <t>Bědovice</t>
  </si>
  <si>
    <t>Franciska Diana Sternbergová</t>
  </si>
  <si>
    <t>Petrovice nad Orlicí, Ledce</t>
  </si>
  <si>
    <t>2016 - daněk 23 ks, prase 74 ks</t>
  </si>
  <si>
    <t>nájemce obory Zámek Koloděje a.s. Lesů 204 ha, voda 2ha, zem.p. 27 ha, ost. 3 ha</t>
  </si>
  <si>
    <t>Obora Kopidlno</t>
  </si>
  <si>
    <t>MěÚ Jičín, ŽP-03/36922/04/206/1, 16.12.2004</t>
  </si>
  <si>
    <t>Hořice LČR</t>
  </si>
  <si>
    <t>Kopidlno</t>
  </si>
  <si>
    <t>LČR s.p. LS Hořice v Podkr.</t>
  </si>
  <si>
    <t>Godhardská2276, Hořice v Podkrk. 50801</t>
  </si>
  <si>
    <t>Labouň, Pševes, Kopidlno, Cholenice, Vršce</t>
  </si>
  <si>
    <t>dub, habr,bříza, osika, jasan</t>
  </si>
  <si>
    <t>2016  jelen 37 ks</t>
  </si>
  <si>
    <t>les 170 ha, voda 8 ha, zem.p. 52 ha, ost. 4 ha</t>
  </si>
  <si>
    <t>Obora Karsit</t>
  </si>
  <si>
    <t>MěÚ Jaroměř, 329/172/03/OŽP-Sa-M12, 14.04.2003</t>
  </si>
  <si>
    <t>Velichovky</t>
  </si>
  <si>
    <t>Náchod</t>
  </si>
  <si>
    <t>Řípa, Řípová</t>
  </si>
  <si>
    <t>Velichovky, Hustířany, Neznášov</t>
  </si>
  <si>
    <t>2016 daněk 78 ks,muflon 54 ks</t>
  </si>
  <si>
    <t>8 ha lesa, 68 ha zem.půda, 1 ha vodní plocha</t>
  </si>
  <si>
    <t>Obora Holovousy</t>
  </si>
  <si>
    <t>OkÚ Jičín, RŽP-Mysl.896/95/206/1/Hy, 14.03.1996</t>
  </si>
  <si>
    <t>Kinský Holovousy</t>
  </si>
  <si>
    <t>Holovousy</t>
  </si>
  <si>
    <t>2017</t>
  </si>
  <si>
    <t>Kinský del Borgo a.s.</t>
  </si>
  <si>
    <t>Komenského 5, Chlumec n. C.</t>
  </si>
  <si>
    <t>Holovousy v Podkrkonoší</t>
  </si>
  <si>
    <t>2016-0 ks</t>
  </si>
  <si>
    <t>le s 28 ha, zem. Půda 1 ha</t>
  </si>
  <si>
    <t>Obora Úhlejov</t>
  </si>
  <si>
    <t>LHO Hořice</t>
  </si>
  <si>
    <t>Úhlejov</t>
  </si>
  <si>
    <t>Vladislav Machek</t>
  </si>
  <si>
    <t>23- Podkrkonoší</t>
  </si>
  <si>
    <t>není les</t>
  </si>
  <si>
    <t>2016 0 ks</t>
  </si>
  <si>
    <t>provádí se nové oplocení, v souč. době je nefunkční</t>
  </si>
  <si>
    <t>Hrádeček</t>
  </si>
  <si>
    <t>OkÚ Trutnov, 3637/02 ŽP/Na-206, 04.12.2002</t>
  </si>
  <si>
    <t>LHO Trutnov</t>
  </si>
  <si>
    <t>Josef Trpák</t>
  </si>
  <si>
    <t>Hrádeček, Hertvíkovice</t>
  </si>
  <si>
    <t>2016 odstřel 8 ks, odchyt 6 ks</t>
  </si>
  <si>
    <t>les 0 ha, zem .půda 4 ha, ost .plocha 1 ha</t>
  </si>
  <si>
    <t>odstřel
odchyt</t>
  </si>
  <si>
    <t>Obora Tuř</t>
  </si>
  <si>
    <t>MěÚ Jičín, MuJc/2012/2197/ŽP/Pol-3, 06.03.2012</t>
  </si>
  <si>
    <t>Tuř</t>
  </si>
  <si>
    <t>Tomáš Balihar</t>
  </si>
  <si>
    <t>Tuř, Kacákova Lhota, Kovač</t>
  </si>
  <si>
    <t>2016 120 ks</t>
  </si>
  <si>
    <t>les 177 ha, zem. Půda 1 ha, ost. Plocha 5 ha</t>
  </si>
  <si>
    <t>Bažantnice Jičíněves</t>
  </si>
  <si>
    <t>OkÚ Jičín, RŽP-Mysl.827/99/206/1-HY, 16.07.1999</t>
  </si>
  <si>
    <t>Schlik</t>
  </si>
  <si>
    <t>Jičíněves</t>
  </si>
  <si>
    <t>Graf von Schlik</t>
  </si>
  <si>
    <t>Slatiny, Nemyčeves, Jičíněves</t>
  </si>
  <si>
    <t>17- Polabí</t>
  </si>
  <si>
    <t>Bříšťany</t>
  </si>
  <si>
    <t>OkÚ Jičín, RZ 98/92 Mysl 209/1-A/10, 09.03.1993</t>
  </si>
  <si>
    <t>LHC Hořice, LHO Hořice</t>
  </si>
  <si>
    <t>společenství vlastníků</t>
  </si>
  <si>
    <t>Pšánky, Petrovičky u Hořic, Sukorady u Hořic, Kanice u Petrovic, Petrovice u Nového Bydžova, Bříšťany, Bašnice, Myštěves</t>
  </si>
  <si>
    <t>17 Polabí</t>
  </si>
  <si>
    <t>db, hb, js,lp</t>
  </si>
  <si>
    <t>Luhy</t>
  </si>
  <si>
    <t>OkÚ Hradec Králové, E4 2498/206-1/92-Da, 04.03.1993</t>
  </si>
  <si>
    <t>Kinský Chlumec</t>
  </si>
  <si>
    <t>Chlumec n. C.</t>
  </si>
  <si>
    <t>Komenského 5, Chlumec n.C.</t>
  </si>
  <si>
    <t>Kosice, Nové Město nad Cidlinou, Nepolisy, Luková nad Cidlinou, Písek u Chlumce nad Cidlinou, Mlékosrby, Chlumec nad Cidlinou</t>
  </si>
  <si>
    <t>tvrdý luh</t>
  </si>
  <si>
    <t>bažant královský
bažant
perlička</t>
  </si>
  <si>
    <t>Bažantnice Velký Vřešťov</t>
  </si>
  <si>
    <t>OkÚ Trutnov, 3431/02 ŽP/Na-206, 15.11.2002</t>
  </si>
  <si>
    <t>Velký Vřešťov</t>
  </si>
  <si>
    <t>Lesní správa Hořice</t>
  </si>
  <si>
    <t>Gadhardská2276, Hořice 50801</t>
  </si>
  <si>
    <t>Žíželeves, Jeřičky, Vilantice, Velký Vřešťov</t>
  </si>
  <si>
    <t>Mochov</t>
  </si>
  <si>
    <t>OkÚ Rychnov n. Kn., ŽP/014/03/Po, 30.12.2002</t>
  </si>
  <si>
    <t>Colloredo Opočno</t>
  </si>
  <si>
    <t>České Meziříčí, Skršice, Mokré, Městec nad Dědinou, Opočno pod Orlickými horami, Čánka, Vysoký Újezd nad Dědinou</t>
  </si>
  <si>
    <t>1.2</t>
  </si>
  <si>
    <t>les 179 ha</t>
  </si>
  <si>
    <t>Bažantnice Černíkovice</t>
  </si>
  <si>
    <t>OkÚ Rychnov n.Kn., LHZ 419/92-221, 03.02.1993</t>
  </si>
  <si>
    <t>Kolowratské lesy Rychnov n. Kn.</t>
  </si>
  <si>
    <t>Černíkovice</t>
  </si>
  <si>
    <t>Jan Kolowrat Krakowský</t>
  </si>
  <si>
    <t>Kolowratská 1, Rychnov n. Kn., 517 01</t>
  </si>
  <si>
    <t>Domašín u Černíkovic, Černíkovice, Hroška, Solnice, Ještětice, Byzhradec</t>
  </si>
  <si>
    <t>26 - Předhoří  Orlických hor</t>
  </si>
  <si>
    <t>Soutok</t>
  </si>
  <si>
    <t>MěÚ Břeclav, MUBR 4789/2004 OŽP-Sf, 03.08.2004</t>
  </si>
  <si>
    <t>Lanžhot</t>
  </si>
  <si>
    <t>Břeclav</t>
  </si>
  <si>
    <t>1971</t>
  </si>
  <si>
    <t>LČR LZ Židlochovice</t>
  </si>
  <si>
    <t>Lanžhot, Břeclav, Kostice</t>
  </si>
  <si>
    <t>4232</t>
  </si>
  <si>
    <t>jelen evropský
daněk evropský
prase divoké
srnec</t>
  </si>
  <si>
    <t>Pohansko</t>
  </si>
  <si>
    <t>1810</t>
  </si>
  <si>
    <t>Lichtensteinové</t>
  </si>
  <si>
    <t>Obora Bulhary</t>
  </si>
  <si>
    <t>MěÚ Mikulov, MYSL 79/03-206/Se, 19.03.2003</t>
  </si>
  <si>
    <t>Mikulov, Bulhary</t>
  </si>
  <si>
    <t>1966</t>
  </si>
  <si>
    <t>Mikulov na Moravě, Bulhary, Milovice u Mikulova, Sedlec u Mikulova</t>
  </si>
  <si>
    <t>1164</t>
  </si>
  <si>
    <t>Obora Mikulovská (stará)</t>
  </si>
  <si>
    <t>Mikulov na Moravě</t>
  </si>
  <si>
    <t>Obora Mikulovská</t>
  </si>
  <si>
    <t>Mikulov, Bulhary, Klentnice</t>
  </si>
  <si>
    <t>ČSSLaS LZ Židlochovice</t>
  </si>
  <si>
    <t>Obora Klentnice</t>
  </si>
  <si>
    <t>MěÚ Mikulov, MYSL 80/03-206/Se, 19.03.2003</t>
  </si>
  <si>
    <t>Mikulov, Klentnice</t>
  </si>
  <si>
    <t>Mikulov na Moravě, Klentnice, Pavlov u Dolních Věstonic, Milovice u Mikulova</t>
  </si>
  <si>
    <t>485</t>
  </si>
  <si>
    <t>Termanec</t>
  </si>
  <si>
    <t>MěÚ Pohořelice, 19/03/Pr-206/02, 03.03.2003</t>
  </si>
  <si>
    <t>Vranovice</t>
  </si>
  <si>
    <t>Vranovice nad Svratkou, Uherčice u Hustopečí, Pouzdřany</t>
  </si>
  <si>
    <t>102</t>
  </si>
  <si>
    <t>daněk evropský
muflon
jelen sika dybowského
srnec</t>
  </si>
  <si>
    <t>Obora Waldhof</t>
  </si>
  <si>
    <t>Moravský Krumlov</t>
  </si>
  <si>
    <t>Znojmo</t>
  </si>
  <si>
    <t>hrabě Rudolf Kinský</t>
  </si>
  <si>
    <t>825</t>
  </si>
  <si>
    <t>Leskoun (Obora Moravský Krumlov)</t>
  </si>
  <si>
    <t>MěÚ Moravský Krumlov, Mysl 353/03-Ra, 17.03.2003</t>
  </si>
  <si>
    <t>Moravský Krumlov, Vedrovice, Jezeřany, Maršovice, Budkovice, Kounické Předměstí, Nové Bránice</t>
  </si>
  <si>
    <t>2411</t>
  </si>
  <si>
    <t>jelen evropský
muflon
prase divoké</t>
  </si>
  <si>
    <t>Císařská</t>
  </si>
  <si>
    <t>MěÚ Židlochovice, ŽP-8354/2004-Km, 11.05.2004</t>
  </si>
  <si>
    <t>Měnín</t>
  </si>
  <si>
    <t>Blučina, Měnín, Nikolčice, Nosislav</t>
  </si>
  <si>
    <t>66</t>
  </si>
  <si>
    <t>Pálava</t>
  </si>
  <si>
    <t>Pavlov</t>
  </si>
  <si>
    <t>1953</t>
  </si>
  <si>
    <t>Pavlov u Dolních Věstonic</t>
  </si>
  <si>
    <t>304</t>
  </si>
  <si>
    <t>koza bezoárová</t>
  </si>
  <si>
    <t>Obora Kuřim</t>
  </si>
  <si>
    <t>Magistrát města Brna, VLHZ 1290/03-Po, 11.04.2003</t>
  </si>
  <si>
    <t>Chudčice</t>
  </si>
  <si>
    <t>Brno-město</t>
  </si>
  <si>
    <t>1962</t>
  </si>
  <si>
    <t>Kníničky, Moravské Knínice</t>
  </si>
  <si>
    <t>566</t>
  </si>
  <si>
    <t>Obora Kuřim (Stará)</t>
  </si>
  <si>
    <t>1651</t>
  </si>
  <si>
    <t>Collaltové, Sinzendorfové</t>
  </si>
  <si>
    <t>Kníničky</t>
  </si>
  <si>
    <t>2329</t>
  </si>
  <si>
    <t>Obora Holedná</t>
  </si>
  <si>
    <t>Magistrát města Brna, VLHZ-1566/03-Po, 02.05.2003</t>
  </si>
  <si>
    <t>Brno</t>
  </si>
  <si>
    <t>Lesy města Brna, a. s.</t>
  </si>
  <si>
    <t>Jundrov, Žebětín, Bystrc</t>
  </si>
  <si>
    <t>327</t>
  </si>
  <si>
    <t>Radějov</t>
  </si>
  <si>
    <t>MěÚ Veselí nad Moravou, ŽP/411/03/Ga, 25.02.2003</t>
  </si>
  <si>
    <t>Hodonín</t>
  </si>
  <si>
    <t>Hamé, a. s.</t>
  </si>
  <si>
    <t>Tvarožná Lhota, Radějov u Strážnice</t>
  </si>
  <si>
    <t>1565</t>
  </si>
  <si>
    <t>OkÚ Hodonín, ŽP/02/4106/206, 12.06.2002</t>
  </si>
  <si>
    <t>Bzenec</t>
  </si>
  <si>
    <t>Signum, s. r. o., Hustopeče</t>
  </si>
  <si>
    <t>Moravský Písek, Bzenec</t>
  </si>
  <si>
    <t>Obora Oborský dvůr</t>
  </si>
  <si>
    <t>MěÚ Boskovice, ŽIVP/2939/02/93/03/He/Mysl, 29.04.2003</t>
  </si>
  <si>
    <t>Žďárná</t>
  </si>
  <si>
    <t>Mensdorff-Pouilly</t>
  </si>
  <si>
    <t>Žďárná, Suchý, Protivanov</t>
  </si>
  <si>
    <t>120</t>
  </si>
  <si>
    <t>Obora Sokolnice</t>
  </si>
  <si>
    <t>Sokonice,Koblnice</t>
  </si>
  <si>
    <t>Mendelova zemědělská a lesnická univerzita</t>
  </si>
  <si>
    <t>Sokolnice</t>
  </si>
  <si>
    <t>53</t>
  </si>
  <si>
    <t>Obora Sokolnice (stará)</t>
  </si>
  <si>
    <t>Leopold Diettrichstein</t>
  </si>
  <si>
    <t>Borky</t>
  </si>
  <si>
    <t>MěÚ Bučovice, ŽP-MYSL-332/03-Žam, 26.05.2003</t>
  </si>
  <si>
    <t>Nesovice</t>
  </si>
  <si>
    <t>Vyškov</t>
  </si>
  <si>
    <t>Pavlík Jan a Pavlíková Marta</t>
  </si>
  <si>
    <t>Nesovice, Dobročkovice</t>
  </si>
  <si>
    <t>82</t>
  </si>
  <si>
    <t>jelen evropský
daněk evropský
muflon
srnec</t>
  </si>
  <si>
    <t>Pravice</t>
  </si>
  <si>
    <t>MěÚ Znojmo, Mysl 77/206/03-Sem, 22.01.2003</t>
  </si>
  <si>
    <t>MS Pravice</t>
  </si>
  <si>
    <t>Pravice, Božice, Břežany u Znojma</t>
  </si>
  <si>
    <t>301</t>
  </si>
  <si>
    <t>Obora Kralice</t>
  </si>
  <si>
    <t>MěÚ Náměšť nad Oslavou, MNnO 77/2003 ŽP-SE, 07.02.2003</t>
  </si>
  <si>
    <t>Náměšť nad Oslavou</t>
  </si>
  <si>
    <t>Třebíč</t>
  </si>
  <si>
    <t>16.-17.stol</t>
  </si>
  <si>
    <t>Kralice nad Oslavou, Otradice, Náměšť nad Oslavou</t>
  </si>
  <si>
    <t>182</t>
  </si>
  <si>
    <t>Obora Jinošov</t>
  </si>
  <si>
    <t>MěÚ Náměšť nad Oslavou, MNnO 79/2003 ŽP-SE, 22.01.2003</t>
  </si>
  <si>
    <t>Jinošov</t>
  </si>
  <si>
    <t>558</t>
  </si>
  <si>
    <t>Obora Dolní Heřmanice</t>
  </si>
  <si>
    <t>MěÚ Velké Meziříčí, ŽP 2707/02-Kř, 24.02.2003</t>
  </si>
  <si>
    <t>Dolní Heřmanice</t>
  </si>
  <si>
    <t>Žďár nad Sázavou</t>
  </si>
  <si>
    <t>1654</t>
  </si>
  <si>
    <t>Podstatzky-Lichtenstein</t>
  </si>
  <si>
    <t>Jabloňov u Velkého Meziříčí, Petráveč, Dolní Heřmanice</t>
  </si>
  <si>
    <t>949</t>
  </si>
  <si>
    <t>Chlumek</t>
  </si>
  <si>
    <t>MěÚ Velké Meziříčí, ŽP/5695-1642/2005/763-Kř, 02.12.2005</t>
  </si>
  <si>
    <t>AGRO - Měřín, a.s.,</t>
  </si>
  <si>
    <t>Měřín, Chlumek</t>
  </si>
  <si>
    <t>476</t>
  </si>
  <si>
    <t>Obora Žďárka</t>
  </si>
  <si>
    <t>MěÚ Velké Meziříčí, ŽP 2819/02-Kř, 31.03.2003</t>
  </si>
  <si>
    <t>Otín</t>
  </si>
  <si>
    <t>Otín u Měřína, Nová Zhoř</t>
  </si>
  <si>
    <t>135/2</t>
  </si>
  <si>
    <t>Obora Uhřínov</t>
  </si>
  <si>
    <t>MěÚ Velké Meziříčí, ŽP 2820/02-Kř, 31.03.2003</t>
  </si>
  <si>
    <t>Uhřínov</t>
  </si>
  <si>
    <t>Uhřínov u Velkého Meziříčí</t>
  </si>
  <si>
    <t>3565</t>
  </si>
  <si>
    <t>Borovec</t>
  </si>
  <si>
    <t>MěÚ Bystřice nad Pernštejnem, ŽP 793/03/Ka, 08.04.2003</t>
  </si>
  <si>
    <t>Štěpánov nad Svratkou</t>
  </si>
  <si>
    <t>Martes, s.r.o.</t>
  </si>
  <si>
    <t>Borovec, Štěpánov nad Svratkou</t>
  </si>
  <si>
    <t>95/1</t>
  </si>
  <si>
    <t>Rychtářka</t>
  </si>
  <si>
    <t>Obyčtov</t>
  </si>
  <si>
    <t>Jan Padalík</t>
  </si>
  <si>
    <t>1050</t>
  </si>
  <si>
    <t>Volský žlab</t>
  </si>
  <si>
    <t>OkÚ Havlíčkův Brod, Mysl/12650/02/Rž, 05.12.2002</t>
  </si>
  <si>
    <t>Přibyslav</t>
  </si>
  <si>
    <t>MVDr. Karel Bukovjan, Ing. Josef Vlček</t>
  </si>
  <si>
    <t>Ronov nad Sázavou, Hřiště, Pořežín, Nové Dvory u Velké Losenice</t>
  </si>
  <si>
    <t>65/5</t>
  </si>
  <si>
    <t>jelen evropský
daněk evropský
muflon
jelen sika
koza bezoárová</t>
  </si>
  <si>
    <t>Veselsko</t>
  </si>
  <si>
    <t>MěÚ Havlíčkův Brod, ŽP/374/2003/Rž, 06.02.2003</t>
  </si>
  <si>
    <t>Věž</t>
  </si>
  <si>
    <t>Leština u Herálce, Věž</t>
  </si>
  <si>
    <t>310</t>
  </si>
  <si>
    <t>Rozsochatec (Lesolg)</t>
  </si>
  <si>
    <t>Rozsochatec</t>
  </si>
  <si>
    <t>Jan Votava</t>
  </si>
  <si>
    <t>406/1</t>
  </si>
  <si>
    <t>Obora Profesora Reiského (Klášter)</t>
  </si>
  <si>
    <t>OkÚ Havlíčkův Brod, 1563/94/Vy, 18.12.1995</t>
  </si>
  <si>
    <t>Vilémov</t>
  </si>
  <si>
    <t>Vilémov Castle s.r.o</t>
  </si>
  <si>
    <t>Klášter u Vilémova</t>
  </si>
  <si>
    <t>2018-02-16 00:00:00</t>
  </si>
  <si>
    <t>Obora Svatý Hubert</t>
  </si>
  <si>
    <t>MěÚ Havlíčkův Brod, ŽP/1264/03/Rž, 06.05.2003</t>
  </si>
  <si>
    <t>Dlouhá Ves</t>
  </si>
  <si>
    <t>Hladíková Eva</t>
  </si>
  <si>
    <t>Dlouhá Ves u Havlíčkova Brodu</t>
  </si>
  <si>
    <t>878/1</t>
  </si>
  <si>
    <t>Obora Jezuitský mlýn</t>
  </si>
  <si>
    <t>MěÚ Havlíčkův Brod, ŽP/1221/03/Rž, 14.05.2003</t>
  </si>
  <si>
    <t>Liška Luděk</t>
  </si>
  <si>
    <t>Sirákovice</t>
  </si>
  <si>
    <t>234/1</t>
  </si>
  <si>
    <t>jelen sika</t>
  </si>
  <si>
    <t>Kynice</t>
  </si>
  <si>
    <t>Karel Krajanský</t>
  </si>
  <si>
    <t>Obora Roštejn</t>
  </si>
  <si>
    <t>Řídelov</t>
  </si>
  <si>
    <t>muflon
prase divoké</t>
  </si>
  <si>
    <t>Obora Sedlejov II</t>
  </si>
  <si>
    <t>MěÚ Telč, 31/03/ŽP/8-BE, 16.01.2003</t>
  </si>
  <si>
    <t>Sedlejov</t>
  </si>
  <si>
    <t>Honební společenstvo Sedlejov II</t>
  </si>
  <si>
    <t>Lhotice</t>
  </si>
  <si>
    <t>Antonín Pokorný</t>
  </si>
  <si>
    <t>Lhotice u Jemnice</t>
  </si>
  <si>
    <t>bažant
husa divoká</t>
  </si>
  <si>
    <t>Títěž</t>
  </si>
  <si>
    <t>OŽP Vizovice, ŽP 696/03/Rd, 26.03.2003</t>
  </si>
  <si>
    <t>Všemina</t>
  </si>
  <si>
    <t>Zlín</t>
  </si>
  <si>
    <t>Zlínský kraj</t>
  </si>
  <si>
    <t>HS Obora Títěž-Neubuz</t>
  </si>
  <si>
    <t>Všemina, Trnava u Zlína, Neubuz</t>
  </si>
  <si>
    <t>Zeveta Bojkovice</t>
  </si>
  <si>
    <t>MěÚ Uh.Brod, OZP/1307/05/Mysl./Sm, 08.11.2006</t>
  </si>
  <si>
    <t>Bojkovice</t>
  </si>
  <si>
    <t>Uherské Hradiště</t>
  </si>
  <si>
    <t>Topolka</t>
  </si>
  <si>
    <t>MěÚ Uh.Hradiště, ŽP 1066/24-Ha, 19.03.2004</t>
  </si>
  <si>
    <t>Topolná</t>
  </si>
  <si>
    <t>Karel Pták</t>
  </si>
  <si>
    <t>"Z" Střelná</t>
  </si>
  <si>
    <t>OkÚ Vsetín, ŽP 1710/95-206-Ha, 26.09.1995</t>
  </si>
  <si>
    <t>Střelná</t>
  </si>
  <si>
    <t>Vsetín</t>
  </si>
  <si>
    <t>ZVI Praha</t>
  </si>
  <si>
    <t>Střelná na Moravě</t>
  </si>
  <si>
    <t>Obora Mlýn</t>
  </si>
  <si>
    <t>Hoštice</t>
  </si>
  <si>
    <t>Kroměříž</t>
  </si>
  <si>
    <t>Roman Herodek</t>
  </si>
  <si>
    <t>Hoštice u Litenčic</t>
  </si>
  <si>
    <t>Zářičí</t>
  </si>
  <si>
    <t>Záříčí</t>
  </si>
  <si>
    <t>Hubertka</t>
  </si>
  <si>
    <t>MěÚ Val.Meziříčí, 29059/2007/Les/KřS/206/3, 23.07.2007</t>
  </si>
  <si>
    <t>Police</t>
  </si>
  <si>
    <t>Komárovice, Police u Valašského Meziříčí</t>
  </si>
  <si>
    <t>65ha</t>
  </si>
  <si>
    <t>Rumunská</t>
  </si>
  <si>
    <t>MěÚ Židlochovice, ŽP-957/2003-Km, 28.03.2003</t>
  </si>
  <si>
    <t>Blučina, Měnín, Moutnice, Nikolčice, Nosislav, Velké Němčice, Křepice u Hustopečí</t>
  </si>
  <si>
    <t>Nechanice</t>
  </si>
  <si>
    <t>ONV Hradec Králové, Zem.les.75/75/Da, 03.06.1975</t>
  </si>
  <si>
    <t>Myslivecký spolek Lověna Nechanice</t>
  </si>
  <si>
    <t>OÚ Česká Lípa, ŽP 7359/00-206/1, 20.12.2000; MěÚ Česká Lípa, 21513/OŽP-Z/03-206/1/Já,16.09.2003</t>
  </si>
  <si>
    <t>Ploužnice pod Ralskem, Svébořice, Mimoň</t>
  </si>
  <si>
    <t>bažant
orebice</t>
  </si>
  <si>
    <t>Hněvčeves</t>
  </si>
  <si>
    <t>OkÚ Hradec Králové, VLHZ 1326-1/209-1/83-Pě, 28.02.1983</t>
  </si>
  <si>
    <t>Horní Černůtky</t>
  </si>
  <si>
    <t>MS Hněvčeves</t>
  </si>
  <si>
    <t>Hněvčeves, Sovětice, Benátky, Čistěves, Sadová u Sovětic, Máslojedy</t>
  </si>
  <si>
    <t>Nosislav</t>
  </si>
  <si>
    <t>Úlibice</t>
  </si>
  <si>
    <t>OkÚ Jičín, ŽP-04/1346/02/206/1, 22.10.2002</t>
  </si>
  <si>
    <t>Lužany u Jičína, Úlibice, Řeheč, Robousy, Kacákova Lhota</t>
  </si>
  <si>
    <t>Studýnková</t>
  </si>
  <si>
    <t>Pohořelice</t>
  </si>
  <si>
    <t>Pohořelice nad Jihlavou, Smolín, Přibice, Žabčice</t>
  </si>
  <si>
    <t>Bažantnice Jemnice</t>
  </si>
  <si>
    <t>Jemnice</t>
  </si>
  <si>
    <t>Rod Pallavicini</t>
  </si>
  <si>
    <t>Proklatá</t>
  </si>
  <si>
    <t>Vlasatice, Nová Ves u Pohořelic, Pohořelice nad Jihlavou</t>
  </si>
  <si>
    <t>Obelisk</t>
  </si>
  <si>
    <t>Podivín</t>
  </si>
  <si>
    <t>Fabičovic František</t>
  </si>
  <si>
    <t>Lednice na Moravě</t>
  </si>
  <si>
    <t>500</t>
  </si>
  <si>
    <t>Zámeček</t>
  </si>
  <si>
    <t>OŽP Kroměříž, ŽP 206/1/16197/03-Bě, 22.01.2004</t>
  </si>
  <si>
    <t>Střížovice u Kvasic, Bílany, Trávník, Kroměříž, Hulín</t>
  </si>
  <si>
    <t>Bažantnice Pohoří</t>
  </si>
  <si>
    <t>bažant královský
bažant obecný
kachna divoká
krocan divoký
perlička kropenatá
orebice rudá</t>
  </si>
  <si>
    <t>Černá voda</t>
  </si>
  <si>
    <t>kačerák</t>
  </si>
  <si>
    <t>Žulová</t>
  </si>
  <si>
    <t>Arcibiskupství olomoucké</t>
  </si>
  <si>
    <t>kachna</t>
  </si>
  <si>
    <t>Bartovice</t>
  </si>
  <si>
    <t>Ostrava</t>
  </si>
  <si>
    <t>Ostrava-město</t>
  </si>
  <si>
    <t>Pražmo</t>
  </si>
  <si>
    <t>1649</t>
  </si>
  <si>
    <t>po roce 2000</t>
  </si>
  <si>
    <t>Bohušov</t>
  </si>
  <si>
    <t>Městys Rudoltice</t>
  </si>
  <si>
    <t>Žimrovice</t>
  </si>
  <si>
    <t>Bažantnice Čakov</t>
  </si>
  <si>
    <t>OkÚ České Budějovice, Mysl.7583/92/Max, 24.02.1993</t>
  </si>
  <si>
    <t>Čakovec, Čakov u Českých Budějovic, Žabovřesky u Českých Budějovic, Křenovice u Dubného, Jaronice, Kvítkovice u Lipí</t>
  </si>
  <si>
    <t>Nová Ves u Mladé Vožice</t>
  </si>
  <si>
    <t>KÚ Jihočeského kraje, KUJCK 22814/2010/OZZL/4/Ja, 05.08.2010</t>
  </si>
  <si>
    <t>2010</t>
  </si>
  <si>
    <t xml:space="preserve"> Bř, Sm, Jas, Habr, Buk</t>
  </si>
  <si>
    <t>Javornice</t>
  </si>
  <si>
    <t>ONV Rychnov n.Kn., VLHZ 2084/89-209, 04.12.1989</t>
  </si>
  <si>
    <t>Javornice, Slatina nad Zdobnicí</t>
  </si>
  <si>
    <t>MÚ Kroměříž, OŽP 206/1/5762/12638/05 Bě, 12.10.2005</t>
  </si>
  <si>
    <t>Vlkoš u Přerova, Chropyně</t>
  </si>
  <si>
    <t>Horní les - Spálená</t>
  </si>
  <si>
    <t>MÚ Kroměříž, ŽP-206/1/16196/03-Bě, 22.01.2004</t>
  </si>
  <si>
    <t>Skaštice</t>
  </si>
  <si>
    <t>Kojetín, Plešovec, Chropyně, Kroměříž, Skaštice</t>
  </si>
  <si>
    <t>Mladý Smolivec</t>
  </si>
  <si>
    <t>ONV Plzeň-jih, VLHZ-1043/82, 05.10.1982</t>
  </si>
  <si>
    <t>1982</t>
  </si>
  <si>
    <t>Starý Smolivec, Radošice</t>
  </si>
  <si>
    <t>Katusice</t>
  </si>
  <si>
    <t>OkÚ Mladá Boleslav, ŽP 206-1829/93, 06.09.1993</t>
  </si>
  <si>
    <t>Katusice, Spikaly, Sudoměř, Kováň</t>
  </si>
  <si>
    <t>Loučeň</t>
  </si>
  <si>
    <t>ONV Nymburk, zem/1364/74, Sch - 399/74, 27.06.1974</t>
  </si>
  <si>
    <t>1974</t>
  </si>
  <si>
    <t>Jíkev, Patřín, Loučeň</t>
  </si>
  <si>
    <t>Obora Stará Báň</t>
  </si>
  <si>
    <t>Končice, Žehuň, Běrunice, Dlouhopolsko, Opočnice, Hradčany u Žehuně, Kněžičky, Lovčice u Nového Bydžova, Choťovice</t>
  </si>
  <si>
    <t>Horní Kruty</t>
  </si>
  <si>
    <t>MěÚ Kolín, MUKOLIN/OZPZ 22548/16-bend, 02.03.2016</t>
  </si>
  <si>
    <t>2016</t>
  </si>
  <si>
    <t>Hryzely, Bohouňovice II, Horní Kruty</t>
  </si>
  <si>
    <t>Hájek</t>
  </si>
  <si>
    <t>OkÚ Mladá Boleslav, 206/2323/96, 17.10.1996</t>
  </si>
  <si>
    <t>Bažantnice Světice</t>
  </si>
  <si>
    <t>Mú Říčany, 62792/2011-MURI/OŽP/615, 30.11.2011</t>
  </si>
  <si>
    <t>Jažlovice, Světice u Říčan, Všechromy, Svojšovice, Otice u Svojšovic</t>
  </si>
  <si>
    <t>Kačina</t>
  </si>
  <si>
    <t>MěÚ Kutná Hora, ŽP/1742/03/Ku, 07.07.2003</t>
  </si>
  <si>
    <t>Svatá Kateřina u Svatého Mikuláše, Svatý Mikuláš, Nové Dvory u Kutné Hory</t>
  </si>
  <si>
    <t>Dubina</t>
  </si>
  <si>
    <t>ONV Kutná Hora, VLHZ-563/85, 18.06.1985</t>
  </si>
  <si>
    <t>Bykáň, Týniště u Malešova, Polánka u Malešova, Malešov, Chlístovice</t>
  </si>
  <si>
    <t>Libeř</t>
  </si>
  <si>
    <t>OÚ Praha-západ, zem-209/1-97-Mi., 17.12.1997</t>
  </si>
  <si>
    <t>Libeň u Libeře, Libeř, Okrouhlo</t>
  </si>
  <si>
    <t>Svrkyně</t>
  </si>
  <si>
    <t>OÚ Praha-západ, zem-209/1-1103/97-Mi., 19.05.1997</t>
  </si>
  <si>
    <t>Noutonice, Svrkyně, Hole u Svrkyně, Kováry</t>
  </si>
  <si>
    <t>Holubice</t>
  </si>
  <si>
    <t>OÚ Praha-západ, zem-209/1-96-Mi., 18.12.1996</t>
  </si>
  <si>
    <t>Holubice v Čechách, Kozinec, Svrkyně</t>
  </si>
  <si>
    <t>Oškobrh</t>
  </si>
  <si>
    <t>OkÚ Nymburk, ŽP č.j. 2641/97-Pl, 19.06.1997</t>
  </si>
  <si>
    <t>Vlkov pod Oškobrhem, Kolaje, Odřepsy, Oškobrh, Dobšice u Žehuně</t>
  </si>
  <si>
    <t>Arco</t>
  </si>
  <si>
    <t>MěÚ Sedlčany, ŽP 517/03-B, 15.10.2003</t>
  </si>
  <si>
    <t>Vysoký Chlumec, Vápenice u Vysokého Chlumce, Hrabří, Doubravice u Sedlčan, Oříkov, Libíň</t>
  </si>
  <si>
    <t>Úklid</t>
  </si>
  <si>
    <t>MěÚ Sedlčany, ŽP 73/03/05-B, 03.11.2005</t>
  </si>
  <si>
    <t>Nedrahovické Podhájí, Nedrahovice, Bor u Sedlčan</t>
  </si>
  <si>
    <t>Počepice</t>
  </si>
  <si>
    <t>MěÚ Sedlčany, ŽP 81/04-B, 23.02.2004</t>
  </si>
  <si>
    <t>Vysoký Chlumec, Pořešice, Vápenice u Vysokého Chlumce, Hrabří, Počepice, Rovina, Vitín u Počepic, Skuhrov u Počepic, Libíň</t>
  </si>
  <si>
    <t>Drážkov</t>
  </si>
  <si>
    <t>MěÚ Sedlčany, ŽP 80/04-B, 28.01.2004</t>
  </si>
  <si>
    <t>Drážkov, Skrýšov u Svatého Jana</t>
  </si>
  <si>
    <t>Lužce</t>
  </si>
  <si>
    <t>Hrachov</t>
  </si>
  <si>
    <t>Sedlčany</t>
  </si>
  <si>
    <t>MěÚ Sedlčany, ŽP 52/04-B, 28.01.2004</t>
  </si>
  <si>
    <t>Vysoký Chlumec, Sedlčany, Doubravice u Sedlčan, Oříkov, Solopysky u Třebnic, Libíň</t>
  </si>
  <si>
    <t>Bažantnice Osek</t>
  </si>
  <si>
    <t>OkÚ Jičín, ŽP-04/1735/02/206/1/A/10, 31.12.2002</t>
  </si>
  <si>
    <t>Horní Bousov, Osek u Sobotky</t>
  </si>
  <si>
    <t>Ostrá</t>
  </si>
  <si>
    <t>OkÚ Nymburk, ŽpaZ/4316B/92-Se, 31.03.1993</t>
  </si>
  <si>
    <t>Ostrá, Kostomlaty nad Labem</t>
  </si>
  <si>
    <t>Holá</t>
  </si>
  <si>
    <t>Magistrát Mladá Boleslav, ŽP-206-20431/I/2003, 18.11.2003</t>
  </si>
  <si>
    <t>Hrdlořezy u Mladé Boleslavi</t>
  </si>
  <si>
    <t>Nosálov</t>
  </si>
  <si>
    <t>ONV Mělník, ZOVH/808/85, 01.04.1986</t>
  </si>
  <si>
    <t>Lobeč u Mšena, Skramouš, Mšeno</t>
  </si>
  <si>
    <t>Mšeno</t>
  </si>
  <si>
    <t>ONV Mělník, VLHZ/858/83, 28.04.1983</t>
  </si>
  <si>
    <t>Stránka u Mšena, Tajná, Ledce u Stránky</t>
  </si>
  <si>
    <t>Chorušice</t>
  </si>
  <si>
    <t>ONV Mělník, VLHZ/2375/82, 18.01.1983</t>
  </si>
  <si>
    <t>Choroušky, Velký Újezd u Chorušic, Chorušice</t>
  </si>
  <si>
    <t>Michalovice</t>
  </si>
  <si>
    <t>OkÚ Mladá Boleslav, 206/1954/99, 18.10.1999</t>
  </si>
  <si>
    <t>Líny, Bukovno, Hrdlořezy u Mladé Boleslavi</t>
  </si>
  <si>
    <t>Líny-Krásná Ves, část Krásná Ves-Kováň</t>
  </si>
  <si>
    <t>OkÚ Mladá Boleslav, 206_1828/93, 06.09.1993</t>
  </si>
  <si>
    <t>Krásná Ves, Kováň, Pětikozly</t>
  </si>
  <si>
    <t>Líny-Krásná Ves, část Suchá</t>
  </si>
  <si>
    <t>Líny, Bukovno, Krásná Ves</t>
  </si>
  <si>
    <t>Rokytovec, část Suchá</t>
  </si>
  <si>
    <t>OkÚ Mladá Boleslav, 206_1827/93, 07.09.1993</t>
  </si>
  <si>
    <t>Bukovno, Rokytovec, Pětikozly, Vinec</t>
  </si>
  <si>
    <t>Rokytovec, část Choboty</t>
  </si>
  <si>
    <t>Čejetice u Mladé Boleslavi, Dalovice u Mladé Boleslavi, Vinec</t>
  </si>
  <si>
    <t>Mělnické Vtelno</t>
  </si>
  <si>
    <t>ONV Mělník, VLHZ/2336/83, 24.11.1983</t>
  </si>
  <si>
    <t>Tišice</t>
  </si>
  <si>
    <t>ONV Mělník, Les-1805/76, 30.06.1976</t>
  </si>
  <si>
    <t>1976</t>
  </si>
  <si>
    <t>Ovčáry u Dřís, Kozly u Tišic, Chrást u Tišic, Rudeč</t>
  </si>
  <si>
    <t>Mír-Slatina</t>
  </si>
  <si>
    <t>ONV Kladno, 2299/1983-Zem.209/14, 20.10.1983</t>
  </si>
  <si>
    <t>Blevice, Slatina u Velvar, Otvovice, Olovnice</t>
  </si>
  <si>
    <t>Konopiště</t>
  </si>
  <si>
    <t>OkÚ Benešov, 5525/92/93, 31.03.1993</t>
  </si>
  <si>
    <t>Úročnice, Benešov u Prahy, Bystřice u Benešova, Tvoršovice, Jírovice, Líšno, Mrač, Přibyšice, Neštětice, Chrášťany u Benešova, Tisem, Myslíč, Skalice u Benešova, Chlístov u Benešova, Václavice u Benešova</t>
  </si>
  <si>
    <t>Štiřín</t>
  </si>
  <si>
    <t>OkÚ Praha-východ, 664/93/Mysl., 12.03.1993</t>
  </si>
  <si>
    <t>Štiřín, Ládví, Mokřany u Velkých Popovic, Petříkov u Velkých Popovic</t>
  </si>
  <si>
    <t>Zemětice</t>
  </si>
  <si>
    <t>ONV Plzeň-jih, VHZL-879/81, 01.10.1981</t>
  </si>
  <si>
    <t>Přestavlky u Dnešic, Líšina, Zemětice, Čelákovy</t>
  </si>
  <si>
    <t>Žihobce</t>
  </si>
  <si>
    <t>MěÚ Sušice, ŽP 17 280/03, 24.10.2003</t>
  </si>
  <si>
    <t>Bukovník, Bílenice, Žihobce, Domoraz, Čímice u Sušice</t>
  </si>
  <si>
    <t>Terešov</t>
  </si>
  <si>
    <t>OÚ Rokycany, 1652/97, 06.05.1997</t>
  </si>
  <si>
    <t>Biskoupky, Terešov</t>
  </si>
  <si>
    <t>Přeštice</t>
  </si>
  <si>
    <t>OÚ Plzeň-jih, ŽP/662/99, 08.06.1999</t>
  </si>
  <si>
    <t>Krasavce, Dolní Lukavice, Přeštice</t>
  </si>
  <si>
    <t>Mohelnice</t>
  </si>
  <si>
    <t>ONV Plzeň-jih, VHZL-984/80-b-Np., 01.12.1980</t>
  </si>
  <si>
    <t>Mohelnice u Nepomuka, Čmelíny, Třebčice, Tojice, Vrčeň, Dvorec</t>
  </si>
  <si>
    <t>Kasejovice</t>
  </si>
  <si>
    <t>ONV Plzeň-jih, 879/81-D, 26.10.1981</t>
  </si>
  <si>
    <t>Hradiště u Kasejovic, Polánka u Kasejovic, Řesanice, Kasejovice</t>
  </si>
  <si>
    <t>Bažantnice</t>
  </si>
  <si>
    <t>OÚ Domažlice, ŽP 351/1993-209/1, 18.03.1993</t>
  </si>
  <si>
    <t>Bukovec u Horšovského Týna, Pocinovice u Semněvic, Šlovice u Bukovce, Polžice u Horšovského Týna, Semošice, Horšov, Podražnice, Kocourov u Horšovského Týna, Horšovský Týn, Borovice u Horšovského Týna, Mašovice u Meclova</t>
  </si>
  <si>
    <t>ONV Rokycany, VLHZ 514/87, 09.07.1987</t>
  </si>
  <si>
    <t>Újezd u Svatého Kříže, Vranovice u Břas, Stupno, Břasy, Kříše</t>
  </si>
  <si>
    <t>Radnice</t>
  </si>
  <si>
    <t>OÚ Rokycany, Zem 452/1977, 10.05.1977</t>
  </si>
  <si>
    <t>Újezd u Svatého Kříže, Radnice u Rokycan, Němčovice, Kamenec u Radnic</t>
  </si>
  <si>
    <t>Kakov</t>
  </si>
  <si>
    <t>MěÚ Nepomuk, OŽP 6995-606/VŽP/06/S, 19.06.2006</t>
  </si>
  <si>
    <t>Polánka u Nepomuka, Lovčice u Klatov, Pohoří u Lovčic, Myslív, Kramolín u Nepomuka</t>
  </si>
  <si>
    <t>Hradiště u Kasejovic</t>
  </si>
  <si>
    <t>ONV Plzeň-jih, VLHZ-545/82, 08.06.1982</t>
  </si>
  <si>
    <t>Nezdřev, Bezděkov u Kasejovic, Hradiště u Kasejovic</t>
  </si>
  <si>
    <t>Šťáhlavy</t>
  </si>
  <si>
    <t>MM Plzně, ŽP/5998/03, 11.04.2003</t>
  </si>
  <si>
    <t>Starý Plzenec, Sedlec u Starého Plzence, Šťáhlavy</t>
  </si>
  <si>
    <t>Chválenice</t>
  </si>
  <si>
    <t>Nezbavětice, Chválenice, Chouzovy, Želčany</t>
  </si>
  <si>
    <t>Stráně Rokycany</t>
  </si>
  <si>
    <t>ONV Rokycany, zem 28,230,232/78/les, 18.04.1978</t>
  </si>
  <si>
    <t>1978</t>
  </si>
  <si>
    <t>Rokycany, Ejpovice, Litohlavy, Klabava</t>
  </si>
  <si>
    <t>Pačejov</t>
  </si>
  <si>
    <t>MěÚ Horažďovice, HŽP 6141/2003/202/V/5, 02.07.2003</t>
  </si>
  <si>
    <t>Velešice u Pačejova, Pačejov</t>
  </si>
  <si>
    <t>Kramolín</t>
  </si>
  <si>
    <t>MěÚ Nepomuk, OŽP 59/VŽP/04, 05.03.2004</t>
  </si>
  <si>
    <t>Kozlovice u Nepomuka, Kramolín u Nepomuka</t>
  </si>
  <si>
    <t>Velký Bor</t>
  </si>
  <si>
    <t>ONV Klatovy, VLHZ 126/83-209/1, 19.04.1983</t>
  </si>
  <si>
    <t>Velký Bor u Horažďovic, Jetenovice, Horažďovická Lhota</t>
  </si>
  <si>
    <t>Chanovice</t>
  </si>
  <si>
    <t>ONV Klatovy, VLHZ 1146/87-209/1, 14.07.1987</t>
  </si>
  <si>
    <t>Újezd u Chanovic, Dobrotice u Chanovic, Chanovice</t>
  </si>
  <si>
    <t>Lhotka u Radnic</t>
  </si>
  <si>
    <t>ONV Rokycany, VLHZ 356/89, 12.06.1989</t>
  </si>
  <si>
    <t>Němčovice, Lhotka u Radnic, Chockov</t>
  </si>
  <si>
    <t>Tymákov</t>
  </si>
  <si>
    <t>MM Plzně, ŽP/1921/03, 27.02.2003</t>
  </si>
  <si>
    <t>Mokrouše, Tymákov, Lhůta u Tymákova</t>
  </si>
  <si>
    <t>Panenská</t>
  </si>
  <si>
    <t>Mm Olomouce, ŽP mysl. 4120/7256/03-Číž, 25.06.2003</t>
  </si>
  <si>
    <t>Hynkov, Skrbeň</t>
  </si>
  <si>
    <t>Skalka</t>
  </si>
  <si>
    <t>Mm Olomouce, ŽP mysl. 13350/03-Číž, 23.12.2003</t>
  </si>
  <si>
    <t>Horka nad Moravou, Skrbeň</t>
  </si>
  <si>
    <t>Závora</t>
  </si>
  <si>
    <t>MÚ Šumperk, ŽPR-4447/R-9/2003,2004-Ing.Bo, 28.01.2004</t>
  </si>
  <si>
    <t>Fleky</t>
  </si>
  <si>
    <t>Unčovice, Střeň</t>
  </si>
  <si>
    <t>Splav</t>
  </si>
  <si>
    <t>OkÚ Přerov, ŽP-2227/96-Hm-209, 11.06.1996</t>
  </si>
  <si>
    <t>Bochoř, Troubky nad Bečvou, Záříčí</t>
  </si>
  <si>
    <t>Mlýn</t>
  </si>
  <si>
    <t>OkÚ Kroměříž, ŽP 206/1/21958/00-Bě, 29.01.2002</t>
  </si>
  <si>
    <t>Kamence</t>
  </si>
  <si>
    <t>OkÚ Uh.Hradiště, Mysl. ŽP 245/2004-Ha, 19.02.2004</t>
  </si>
  <si>
    <t>OkÚ Uh.Hradiště, Mysl. 255/99/1206-Ha, 03.01.2000</t>
  </si>
  <si>
    <t>Uherský Ostroh</t>
  </si>
  <si>
    <t>Kvačice, Ostrožské Předměstí</t>
  </si>
  <si>
    <t>Dvojhradí</t>
  </si>
  <si>
    <t>-, RŽP-703/93, ŽP 7411/02/206/my/03, -</t>
  </si>
  <si>
    <t>Mstišov</t>
  </si>
  <si>
    <t>OÚ Česká Lípa, RŽP 3941/00-206/1, 12.02.2001; MěÚ Česká Lípa, 8971/RŽP/02-SA, 28.04.2003</t>
  </si>
  <si>
    <t>Korce, Dubá, Nedamov</t>
  </si>
  <si>
    <t>Vřísek</t>
  </si>
  <si>
    <t>OÚ Česká Lípa, LHZ 97/93-206/1, 31.03.1993; MěÚ Česká Lípa, OŽP 8920/02-206/1/Já, 05.03.2003</t>
  </si>
  <si>
    <t>Holany, Šváby, Zahrádky u České Lípy</t>
  </si>
  <si>
    <t>MěÚ Litoměřice, 0078307/08/ŽP/AVo, 08.10.2008</t>
  </si>
  <si>
    <t>Horní Řepčice, Soběnice, Horní Nezly, Třebutičky, Chotiněves</t>
  </si>
  <si>
    <t>Průruby</t>
  </si>
  <si>
    <t>OkÚ Jablonec nad Nisou, ŽP/3892/00/206, 08.02.2001</t>
  </si>
  <si>
    <t>Jablonec nad Nisou</t>
  </si>
  <si>
    <t>-, Mysl 206-1/03/Bo/5978, -</t>
  </si>
  <si>
    <t>Vtelno, Bečov u Mostu, Zaječice u Bečova, Kamenná Voda, Stránce, Židovice u Bečova</t>
  </si>
  <si>
    <t>Budyně - Písty</t>
  </si>
  <si>
    <t>-, 206-7805/92-8/ŽP, -</t>
  </si>
  <si>
    <t>Kostelec nad Ohří, Břežany nad Ohří, Písty, Roudníček, Budyně nad Ohří, Hostěnice u Brozan, Žabovřesky nad Ohří</t>
  </si>
  <si>
    <t>Svinary</t>
  </si>
  <si>
    <t>OkÚ Hradec Králové, E4 2483/206-1/92/93-Da, 24.02.1993</t>
  </si>
  <si>
    <t>Malšova Lhota, Svinary, Slezské Předměstí, Malšovice u Hradce Králové, Blešno, Běleč nad Orlicí</t>
  </si>
  <si>
    <t>Osek</t>
  </si>
  <si>
    <t>Horní Bousov, Kdanice, Sobotka, Osek u Sobotky, Vesec u Sobotky, Nepřívěc</t>
  </si>
  <si>
    <t>Choustníkovo Hradiště</t>
  </si>
  <si>
    <t>ONV Trutnov, Les.209-2597/79/D, 18.12.1979</t>
  </si>
  <si>
    <t>1979</t>
  </si>
  <si>
    <t>Dvůr Králové nad Labem, Žireč Ves, Zboží u Dvora Králové, Žireč Městys, Choustníkovo Hradiště, Stanovice u Kuksu, Kocbeře</t>
  </si>
  <si>
    <t>Park</t>
  </si>
  <si>
    <t>MěÚ Žamberk, ŽPZE/18/2003/206-CUKH, 29.01.2003</t>
  </si>
  <si>
    <t>Líšnice, Žamberk</t>
  </si>
  <si>
    <t>Mlaka</t>
  </si>
  <si>
    <t>ONV Jičín, VLHZ Mysl.209/1-A/10-Bk/83, 08.12.1983</t>
  </si>
  <si>
    <t>Vřesník u Tetína, Lázně Bělohrad, Horní Nová Ves, Brtev, Prostřední Nová Ves</t>
  </si>
  <si>
    <t>Údrnice</t>
  </si>
  <si>
    <t>OkÚ Jičín, RZ 142/92 Mysl 209/1, 30.03.1993</t>
  </si>
  <si>
    <t>Chyjice, Keteň, Údrnice, Únětice, Údrnická Lhota, Drahoraz</t>
  </si>
  <si>
    <t>Mladějov</t>
  </si>
  <si>
    <t>OkÚ Jičín, ŽP-04/1438/02/206/1/, 05.11.2002</t>
  </si>
  <si>
    <t>Zámostí, Drštěkryje, Plhov, Samšina, Hubojedy, Mladějov v Čechách</t>
  </si>
  <si>
    <t>Libáň</t>
  </si>
  <si>
    <t>OkÚ Jičín, ŽP-04/1456/02/206/1, 07.11.2002</t>
  </si>
  <si>
    <t>Staré Hrady, Sedliště u Starých Hradů, Bystřice, Údrnice, Libáň</t>
  </si>
  <si>
    <t>Dolany</t>
  </si>
  <si>
    <t>OkÚ Jičín, ŽP-04/1308/02/206/1/A/10, 16.10.2002</t>
  </si>
  <si>
    <t>Kostelec u Jičíněvsi, Chyjice, Bartoušov u Jičíněvsi, Jičíněves, Dolany u Chyjic, Keteň</t>
  </si>
  <si>
    <t>Vysoké Veselí</t>
  </si>
  <si>
    <t>OkÚ Jičín, ŽP-04/1409/02/206/1, 04.11.2002</t>
  </si>
  <si>
    <t>Velešice, Vlhošť, Veselská Lhota, Vysoké Veselí</t>
  </si>
  <si>
    <t>Staré Buky</t>
  </si>
  <si>
    <t>ONV Trutnov, Les.209/344/80-D, 21.02.1980</t>
  </si>
  <si>
    <t>Oblanov, Dolní Staré Buky, Prostřední Staré Buky, Vlčice u Trutnova, Pilníkov III</t>
  </si>
  <si>
    <t>Halín</t>
  </si>
  <si>
    <t>ONV Rychnov n.Kn., LHZ 2448/90-209, 03.09.1990</t>
  </si>
  <si>
    <t>Křovice, Běstviny, Pulice, Dobruška, Chlístov u Dobrušky, Vršovka, Spy, Bohuslavice nad Metují</t>
  </si>
  <si>
    <t>Drnov</t>
  </si>
  <si>
    <t>Mělčany u Dobrušky, Domašín u Dobrušky, Dobruška</t>
  </si>
  <si>
    <t>Hroška - Byzhradec</t>
  </si>
  <si>
    <t>MěÚ Rychnov n. Kn., ŽP/6945/08-54/2008-Hu, 04.11.2008</t>
  </si>
  <si>
    <t>Hroška, Bílý Újezd u Dobrušky, Byzhradec</t>
  </si>
  <si>
    <t>Habřina</t>
  </si>
  <si>
    <t>ONV Hradec Králové, VLHZ 1141-2/209-1/87 Pě, 22.10.1987</t>
  </si>
  <si>
    <t>Holohlavy, Černožice nad Labem, Neznášov, Habřina</t>
  </si>
  <si>
    <t>Roudnice</t>
  </si>
  <si>
    <t>OkÚ Hradec Králové, ZP3/1958/206/93-Pě, 04.11.1993</t>
  </si>
  <si>
    <t>Radostov, Roudnice, Želí, Boharyně</t>
  </si>
  <si>
    <t>Černíkovice - Domašín</t>
  </si>
  <si>
    <t>MěÚ Rychnov n. Kn., ŽP/485/07-Hu, 25.05.2007</t>
  </si>
  <si>
    <t>Domašín u Černíkovic, Černíkovice</t>
  </si>
  <si>
    <t>Domašín - Spáleniště</t>
  </si>
  <si>
    <t>MěÚ Dobruška, ŽP/533/03, 13.08.2003</t>
  </si>
  <si>
    <t>Spáleniště, Domašín u Dobrušky</t>
  </si>
  <si>
    <t>Podbřezí</t>
  </si>
  <si>
    <t>MěÚ Dobruška, MUD 8476/2006/ZP/MP, 03.10.2006</t>
  </si>
  <si>
    <t>Hroška, Podbřezí, Lhota u Dobrušky</t>
  </si>
  <si>
    <t>Třebešov - Libel</t>
  </si>
  <si>
    <t>MěÚ Rychnov n. Kn., ŽP 667/03-206-32Hu, 21.07.2003</t>
  </si>
  <si>
    <t>Libel, Třebešov, Lipovka u Rychnova nad Kněžnou</t>
  </si>
  <si>
    <t>Synkov</t>
  </si>
  <si>
    <t>MěÚ Rychnov n. Kn., ŽP 959/03-206-34Hu, 10.10.2003</t>
  </si>
  <si>
    <t>Lipovka u Rychnova nad Kněžnou, Synkov, Slemeno u Rychnova nad Kněžnou</t>
  </si>
  <si>
    <t>Chomutice</t>
  </si>
  <si>
    <t>OkÚ Jičín, ŽP-04/1523/02/206/1/A/10, 06.12.2002</t>
  </si>
  <si>
    <t>Nevratice, Chomutice, Obora u Chomutic, Chomutičky</t>
  </si>
  <si>
    <t>Horka Mlázovice</t>
  </si>
  <si>
    <t>ONV Jičín, VLHZ Mysl.209/1-A/10-Bk/81, 27.10.1981</t>
  </si>
  <si>
    <t>Choteč u Lázní Bělohradu, Šárovcova Lhota, Svatojanský Újezd, Mlázovice</t>
  </si>
  <si>
    <t>Vrše</t>
  </si>
  <si>
    <t>ONV Jičín, VLHZ Mysl 209/1-A/10-BK/89, 21.12.1989</t>
  </si>
  <si>
    <t>Doubrava, Chvalina, Březovice, Hořice v Podkrkonoší, Jeřice</t>
  </si>
  <si>
    <t>Podhradí</t>
  </si>
  <si>
    <t>OkÚ Jičín, ŽP-04/1137/02/206/1, 26.09.2002</t>
  </si>
  <si>
    <t>Podhradí u Jičína</t>
  </si>
  <si>
    <t>Tutleky - Lupenice</t>
  </si>
  <si>
    <t>MěÚ Kostelec n.O., ŽP 13813/2003-Ma, 09.01.2004</t>
  </si>
  <si>
    <t>Lupenice, Tutleky</t>
  </si>
  <si>
    <t>Střezmá</t>
  </si>
  <si>
    <t>ONV Rychnov n.Kn., VLHZ 88/84-209, 30.01.1984</t>
  </si>
  <si>
    <t>1984</t>
  </si>
  <si>
    <t>Velká Ledská, Hřibiny, Čestice u Častolovic, Častolovice, Olešnice u Rychnova nad Kněžnou</t>
  </si>
  <si>
    <t>OkÚ Jičín, ŽP-04/129/97/02/206/1, 14.10.2002</t>
  </si>
  <si>
    <t>Úhlejov, Třebihošť</t>
  </si>
  <si>
    <t>Jahodová hora</t>
  </si>
  <si>
    <t>OkÚ Rychnov n.Kn., LHZ 754/90-209, 20.08.1990</t>
  </si>
  <si>
    <t>Jahodov, Dlouhá Ves u Rychnova nad Kněžnou, Roveň u Rychnova nad Kněžnou, Javornice</t>
  </si>
  <si>
    <t>ONV Rychnov n.Kn., VLHZ 1381/82-209, 30.09.1982</t>
  </si>
  <si>
    <t>Trnov, Záhornice, Zádolí u Trnova, Semechnice</t>
  </si>
  <si>
    <t>Háj - Voděrady</t>
  </si>
  <si>
    <t>ONV Rychnov n.Kn., VLHZ 616/86-209, 04.01.1988</t>
  </si>
  <si>
    <t>Uhřínovice u Voděrad, Voděrady u Rychnova nad Kněžnou, Ježkovice, Vyhnanice u Voděrad, Nová Ves u Voděrad, Lično, Radostovice u Lična, Ostašovice</t>
  </si>
  <si>
    <t>Albrechtice nad Orlicí</t>
  </si>
  <si>
    <t>OkÚ Rychnov n.Kn., LHZ 178/91-209, 15.11.1991</t>
  </si>
  <si>
    <t>1991</t>
  </si>
  <si>
    <t>Týniště nad Orlicí, Albrechtice nad Orlicí, Žďár nad Orlicí, Nová Ves u Albrechtic</t>
  </si>
  <si>
    <t>Králova Lhota</t>
  </si>
  <si>
    <t>ONV Rychnov n.Kn., LHZ 292/99-206/1Š, 10.09.1999</t>
  </si>
  <si>
    <t>Výrava, Libníkovice, Jílovice u Českého Meziříčí</t>
  </si>
  <si>
    <t>Ouliště</t>
  </si>
  <si>
    <t>ONV Hradec Králové, VLHZ 253-1/209-2/85-Pě, 18.02.1985</t>
  </si>
  <si>
    <t>Slatina u Hradce Králové, Piletice, Černilov, Bukovina u Hradce Králové</t>
  </si>
  <si>
    <t>Podzámčí</t>
  </si>
  <si>
    <t>Magistrát HK, 21590/03/ŽP3/Nec/101304, 26.09.2003</t>
  </si>
  <si>
    <t>Třebeš, Roudnička, Vysoká nad Labem</t>
  </si>
  <si>
    <t>Topolina</t>
  </si>
  <si>
    <t>Vysoká nad Labem</t>
  </si>
  <si>
    <t>Topoliny</t>
  </si>
  <si>
    <t>ONV Hradec Králové, VLHZ 2164-1/209-1/79-Da, 13.12.1979</t>
  </si>
  <si>
    <t>Kukleny, Plačice, Březhrad, Pražské Předměstí</t>
  </si>
  <si>
    <t>Bor - Oseva Dlouhé Dvory</t>
  </si>
  <si>
    <t>ONV Hradec Králové, Zem/100/59/Jo/Mysl, 19.05.1959</t>
  </si>
  <si>
    <t>Probluz, Bříza u Všestar, Rosnice u Všestar, Stěžírky</t>
  </si>
  <si>
    <t>Bažantnice Borový</t>
  </si>
  <si>
    <t>OkÚ Jičín, ŽP-04/1488/02/206/1, 08.11.2002</t>
  </si>
  <si>
    <t>Vřesník u Tetína, Kal, Bukovina u Pecky, Lhota u Pecky, Pecka</t>
  </si>
  <si>
    <t>Bašnický les</t>
  </si>
  <si>
    <t>OkÚ Jičín, VLHZ Mysl 209/1-A/10-Bk/89, 23.08.1989</t>
  </si>
  <si>
    <t>Horní Dobrá Voda, Dolní Dobrá Voda, Lískovice u Ostroměře, Bašnice</t>
  </si>
  <si>
    <t>Podhorní Újezd</t>
  </si>
  <si>
    <t>OkÚ Jičín, ŽP-04/1635/02/206/1, 10.12.2002</t>
  </si>
  <si>
    <t>Sobčice, Ostroměř, Obora u Chomutic</t>
  </si>
  <si>
    <t>Březina-Obora</t>
  </si>
  <si>
    <t>OkÚ Jičín, RZ 121/92 Mysl 209/1-A/10, 29.03.1993</t>
  </si>
  <si>
    <t>Nové Smrkovice, Obora u Chomutic, Tereziny Dary</t>
  </si>
  <si>
    <t>Jahodnice</t>
  </si>
  <si>
    <t>ONV Jičín, VLHZ 532/89-Mysl 209/1-A/10-Bk, 15.11.1989</t>
  </si>
  <si>
    <t>Úbislavice, Česká Proseč, Nová Paka, Kumburský Újezd</t>
  </si>
  <si>
    <t>Dub</t>
  </si>
  <si>
    <t>ONV Jičín, VLHZ Mysl.209/1-A/10-Bk/84, 20.12.1984</t>
  </si>
  <si>
    <t>Milíčeves, Slatiny, Vrbice nad Cidlinou, Žeretice</t>
  </si>
  <si>
    <t>Patřín</t>
  </si>
  <si>
    <t>OkÚ Jičín, ŽP-04/1410/02/206/1, 01.11.2002</t>
  </si>
  <si>
    <t>Volanice, Liběšice, Češov</t>
  </si>
  <si>
    <t>Velký Ratmírov</t>
  </si>
  <si>
    <t>OkÚ Jindřichův Hradec, ŽP-6679/8375 les 221/2002-443Ri, 16.10.2002</t>
  </si>
  <si>
    <t>Děbolín, Velký Ratmírov</t>
  </si>
  <si>
    <t>MěÚ Jindřichův Hradec, ŽP-8052/10029/02 mysl 206/2003-064Ri, 19.03.2003</t>
  </si>
  <si>
    <t>Děbolín, Dolní Skrýchov, Radouňka, Dolní Radouň, Jindřichův Hradec, Studnice u Lodhéřova, Velký Ratmírov, Horní Skrýchov</t>
  </si>
  <si>
    <t>MěÚ Písek, MUPI/2009/28529/Ad, 09.11.2009</t>
  </si>
  <si>
    <t>spolkové</t>
  </si>
  <si>
    <t>Myslivecký spolek Tálín</t>
  </si>
  <si>
    <t>Žďár u Protivína, Nová Ves u Protivína</t>
  </si>
  <si>
    <t>buk, dub, borovice, jasan</t>
  </si>
  <si>
    <t>lesní pozemky jsou v majetku ČR, obhospodařované Lesy České republiky, s.p., Přemyslova 1106/19, Nový Hradec Králové, 50008 Hradec Králové</t>
  </si>
  <si>
    <t>Hospodářské budovy
voliéry</t>
  </si>
  <si>
    <t>MěÚ Třeboň, 10951/03/mysl206-376JA, 08.08.2003</t>
  </si>
  <si>
    <t>Branná, Kojákovice</t>
  </si>
  <si>
    <t>Čekanice - Nová</t>
  </si>
  <si>
    <t>OkÚ Strakonice, ŽP.1456/93- Kř, 21.04.1993</t>
  </si>
  <si>
    <t>Mačkov, Hněvkov u Mačkova, Milčice u Čekanic, Čekanice, Jindřichovice u Blatenky, Sedlice u Blatné</t>
  </si>
  <si>
    <t>40 - 60</t>
  </si>
  <si>
    <t>ochr. pásmo jiného zvlášť chrán. území nebo pam.stromu, pozemek určený k plnění funkcí lesa, chráněná značka geodetického bodu</t>
  </si>
  <si>
    <t>lesní pozemky jsou v soukromém vlastnictví</t>
  </si>
  <si>
    <t>Nový a Starý Čekanický rybník
rybník Ovčín + 10 menších vodních ploch</t>
  </si>
  <si>
    <t>Orlík</t>
  </si>
  <si>
    <t>OkÚ Písek, Mysl. 1336/2002Ad, 22.05.2002</t>
  </si>
  <si>
    <t>Šerkov, Orlík nad Vltavou, Kožlí u Orlíka</t>
  </si>
  <si>
    <t>buk, dub, smrk, bříza</t>
  </si>
  <si>
    <t>Několik voliér
ostatní bez oplocení
část přiléhající k zámku oplocena
hospodářský statek (viz foto)</t>
  </si>
  <si>
    <t>2x rybník</t>
  </si>
  <si>
    <t>Hůrky</t>
  </si>
  <si>
    <t>OkÚ Písek, Mysl. 1370/99-Ad206-V/5, 11.06.1999</t>
  </si>
  <si>
    <t>Krajské školní hospodářství</t>
  </si>
  <si>
    <t>U zimního stadionu 1952/2, České Budějivoce</t>
  </si>
  <si>
    <t>Putim, Smrkovice</t>
  </si>
  <si>
    <t>Buk, dub, borovice, smrk</t>
  </si>
  <si>
    <t>40 až  60</t>
  </si>
  <si>
    <t>zástupce ředitele Milan Koptík - vedoucí školního polesí 725975457</t>
  </si>
  <si>
    <t>voliéry
Hospodářské budovy
Administratovní budova
hospodářská hala ve výstavbě</t>
  </si>
  <si>
    <t>potok
2x rybník Boubelikovec a Luskovec</t>
  </si>
  <si>
    <t>bažant
perlička</t>
  </si>
  <si>
    <t>Homole</t>
  </si>
  <si>
    <t>OkÚ Písek, Mysl. 036/93-Kt, 29.03.1993</t>
  </si>
  <si>
    <t>Obec Lety</t>
  </si>
  <si>
    <t xml:space="preserve"> č. p. 67, 39804 Lety </t>
  </si>
  <si>
    <t>Lety</t>
  </si>
  <si>
    <t>buk, bub, olše, zabuření</t>
  </si>
  <si>
    <t>dočadná kůlna
včelín</t>
  </si>
  <si>
    <t>Zalužanský potok na hranici pozemku</t>
  </si>
  <si>
    <t>Paseka</t>
  </si>
  <si>
    <t>OkÚ Písek, Mysl. 031/93-Kt, 29.03.1993</t>
  </si>
  <si>
    <t xml:space="preserve"> č. p. 56, 39804 Králova Lhota</t>
  </si>
  <si>
    <t>Králova Lhota, Laziště, Probulov</t>
  </si>
  <si>
    <t>smrk, buk</t>
  </si>
  <si>
    <t>drátěné oplocení sneseno z důvodu těžby kůrovcového dřeva</t>
  </si>
  <si>
    <t>3 x malé voliéry</t>
  </si>
  <si>
    <t>Krsice</t>
  </si>
  <si>
    <t>OkÚ Písek, Mysl. 054/93-Kt, 17.03.1993</t>
  </si>
  <si>
    <t>Laziště, Krsice, Dolní Nerestce</t>
  </si>
  <si>
    <t>menší remízky náletových dřevin</t>
  </si>
  <si>
    <t>1930-10-01 00:00:00</t>
  </si>
  <si>
    <t>a</t>
  </si>
  <si>
    <t>na severním okraji rybník Jezero</t>
  </si>
  <si>
    <t>Studená</t>
  </si>
  <si>
    <t>OkÚ Jindřichův Hradec, ŽP-8632 les 221/2002-444Ri, 16.10.2002</t>
  </si>
  <si>
    <t>Horní Bolíkov, Sumrakov, Skrýchov, Studená</t>
  </si>
  <si>
    <t>Sm, Dub</t>
  </si>
  <si>
    <t>Dačice</t>
  </si>
  <si>
    <t>OkÚ Jindřichův Hradec, ŽP-5376/6730 les 221/2002-415Ri, 24.09.2002</t>
  </si>
  <si>
    <t>Dačice, Malý Pěčín, Kostelní Vydří</t>
  </si>
  <si>
    <t>33</t>
  </si>
  <si>
    <t>Krokovice</t>
  </si>
  <si>
    <t>MěÚ Dačice, OŽPLZ/181-05/3692-04/Matl, 03.01.2005</t>
  </si>
  <si>
    <t>Písečné u Slavonic</t>
  </si>
  <si>
    <t>Cizkrajov</t>
  </si>
  <si>
    <t>OkÚ Jindřichův Hradec, ŽP-5662/7077 les 221/2002-419Ri, 22.11.2002</t>
  </si>
  <si>
    <t>Peč, Dolní Bolíkov, Cizkrajov</t>
  </si>
  <si>
    <t>Zdešov</t>
  </si>
  <si>
    <t>OkÚ Jindřichův Hradec, ŽP-6805/8498 les 221/2002-453Ri, 21.10.2002</t>
  </si>
  <si>
    <t>Hostějeves, Zdešov, Pejdlova Rosička, Kamenný Malíkov</t>
  </si>
  <si>
    <t>Buk, Bř, Jas</t>
  </si>
  <si>
    <t>Horní Pěna</t>
  </si>
  <si>
    <t>OkÚ Jindřichův Hradec, ŽP-5513/6910 les 221/2002-417Ri, 07.10.2002</t>
  </si>
  <si>
    <t>Horní Žďár u Jindřichova Hradce, Jindřichův Hradec, Dolní Pěna</t>
  </si>
  <si>
    <t>Lásenice</t>
  </si>
  <si>
    <t>OkÚ Jindřichův Hradec, ŽP-6441/8121 les 221/2002-431Ri, 02.10.2002</t>
  </si>
  <si>
    <t>Lásenice, Vydří, Horní Lhota u Lásenice, Dolní Žďár u Lásenice</t>
  </si>
  <si>
    <t>Bor</t>
  </si>
  <si>
    <t>MěÚ Milevsko, OŽP/2152/04/Ka, 06.10.2004</t>
  </si>
  <si>
    <t>Rukáveč, Branice</t>
  </si>
  <si>
    <t>smrk, borovice, břiza</t>
  </si>
  <si>
    <t>Libínská bažantnice</t>
  </si>
  <si>
    <t>OkÚ České Budějovice, Mysl.7648/92/Max, 25.02.1993</t>
  </si>
  <si>
    <t>Spolí u Ledenic, Libín</t>
  </si>
  <si>
    <t>Bažantnice Slověnice-Miletín</t>
  </si>
  <si>
    <t>OkÚ České Budějovice, Mysl.7606/92/Max, 24.02.1993</t>
  </si>
  <si>
    <t>Hůrky u Lišova, Horní Miletín, Horní Slověnice, Dolní Miletín, Dolní Slověnice, Dunajovice</t>
  </si>
  <si>
    <t>Opatovická bažantnice</t>
  </si>
  <si>
    <t>OkÚ České Budějovice, Mysl.7657/92/Max, 25.02.1993</t>
  </si>
  <si>
    <t>Hosín, Hrdějovice, České Vrbné, Bavorovice</t>
  </si>
  <si>
    <t>Bažantnice Picina</t>
  </si>
  <si>
    <t>OkÚ České Budějovice, 7666/92-206-/1-Max,Zel, 20.04.1994</t>
  </si>
  <si>
    <t>Češnovice, Čakov u Českých Budějovic, Dehtáře u Českých Budějovic, Žabovřesky u Českých Budějovic, Břehov</t>
  </si>
  <si>
    <t>Bažantnice Pištín</t>
  </si>
  <si>
    <t>OkÚ České Budějovice, Mysl.7665/92/Max, 25.02.1993</t>
  </si>
  <si>
    <t>Češnovice, Pištín, Zliv u Českých Budějovic</t>
  </si>
  <si>
    <t>Bažantnice Sedlec</t>
  </si>
  <si>
    <t>OkÚ České Budějovice, Mysl.7598/92/Max, 25.02.1993</t>
  </si>
  <si>
    <t>Plástovice, Vlhlavy, Sedlec u Českých Budějovic, Malé Chrášťany, Hlavatce u Českých Budějovic</t>
  </si>
  <si>
    <t>Bažantnice Lipská</t>
  </si>
  <si>
    <t>OkÚ České Budějovice, Mysl.7600/92/Max, 25.02.1993</t>
  </si>
  <si>
    <t>Lipí, Kaliště u Lipí, Habří u Lipí, Dubné</t>
  </si>
  <si>
    <t>Nedabylská bažantnice</t>
  </si>
  <si>
    <t>OkÚ České Budějovice, Mysl.7541/92/Max, 25.02.1993</t>
  </si>
  <si>
    <t>Nová Ves u Českých Budějovic, Doubravice u Nedabyle, Borovnice u Českých Budějovic, Nedabyle, Vidov</t>
  </si>
  <si>
    <t>Bečov</t>
  </si>
  <si>
    <t>MěÚ Milevsko, OŽP/2583/04/Ka, 01.11.2004</t>
  </si>
  <si>
    <t>HS Božetice</t>
  </si>
  <si>
    <t>Týnice, Milevsko, Osletín, Přeborov</t>
  </si>
  <si>
    <t>smrk, modřín, bříza</t>
  </si>
  <si>
    <t>Bažantnice Komařice</t>
  </si>
  <si>
    <t>OkÚ České Budějovice, Mysl.7555/92/Max, 25.02.1993</t>
  </si>
  <si>
    <t>Dolní Stropnice, Sedlo u Komařic, Komařice, Pašinovice</t>
  </si>
  <si>
    <t>Bažantnice Borek</t>
  </si>
  <si>
    <t>OkÚ České Budějovice, 4422/96-206Zum, 18.11.1996</t>
  </si>
  <si>
    <t>Zliv u Českých Budějovic, Bavorovice, Hluboká nad Vltavou, Munice</t>
  </si>
  <si>
    <t>Stará Obora</t>
  </si>
  <si>
    <t>OkÚ České Budějovice, 7574/92/Max, 19.02.1993</t>
  </si>
  <si>
    <t>Purkarec, Hluboká nad Vltavou, Olešník</t>
  </si>
  <si>
    <t>muflon
jelen
prase
daněk
pštros
klokan
jelen bílý
divoké ovce
antilopi
svišt</t>
  </si>
  <si>
    <t>Hůrka</t>
  </si>
  <si>
    <t>OkÚ Písek, Mysl. 776/98-Ad206-V/S, 13.05.1998</t>
  </si>
  <si>
    <t>Smrkovice</t>
  </si>
  <si>
    <t>DB, BK, SM, DG, BO, LP, JV, OL</t>
  </si>
  <si>
    <t>oplocení dřevěné
krmeliště
naháňkové posedy
kazatelny
staré chytací a třídící zařízení - nefunkční</t>
  </si>
  <si>
    <t>Bažantnice Černiš</t>
  </si>
  <si>
    <t>OkÚ České Budějovice, 7563/92Max, 22.02.1993</t>
  </si>
  <si>
    <t>Litvínovice, Dasný, Křenovice u Dubného, Třebín, České Budějovice 2, České Vrbné, Haklovy Dvory, Čejkovice u Hluboké nad Vltavou, Bavorovice, Branišov u Dubného</t>
  </si>
  <si>
    <t>Ortvínovice</t>
  </si>
  <si>
    <t>MZe ČR ÚO Č.Budějovice, 1412/98-Les, 03.09.1998</t>
  </si>
  <si>
    <t>Níkovice</t>
  </si>
  <si>
    <t>OkÚ Písek, Mysl. 019/93-Kt, 24.03.1993</t>
  </si>
  <si>
    <t>Myslivecký spolek Hrejkovice</t>
  </si>
  <si>
    <t xml:space="preserve">č. p. 88, 39859 Hrejkovice </t>
  </si>
  <si>
    <t>Dmýštice, Hrejkovice, Níkovice</t>
  </si>
  <si>
    <t>Smrk, buk, dub, borovice, javor</t>
  </si>
  <si>
    <t>Voliéry na statkem Hrejkovice byly vybudovány cca před 10 lety</t>
  </si>
  <si>
    <t>technická budova
2x velká 1x malá voliéra</t>
  </si>
  <si>
    <t>2075</t>
  </si>
  <si>
    <t>Litner LČR</t>
  </si>
  <si>
    <t>MěÚ Kyjov, ŽP/05/61/138-2, 06.11.2006</t>
  </si>
  <si>
    <t>Vracov, Bzenec</t>
  </si>
  <si>
    <t>Žabčice</t>
  </si>
  <si>
    <t>OkÚ Brno-venkov, ŽP 8135/2002-Šm, 02.11.2002</t>
  </si>
  <si>
    <t>Medlovice - Rybníček</t>
  </si>
  <si>
    <t>OkÚ Vyškov, ŽP 1274/2000-206, 13.06.2000</t>
  </si>
  <si>
    <t>Medlovice</t>
  </si>
  <si>
    <t>Roštejnská obora</t>
  </si>
  <si>
    <t>MěÚ Telč, 3938/2005 OŽP/So/206/3, 12.04.2006</t>
  </si>
  <si>
    <t>Doupě, Řídelov</t>
  </si>
  <si>
    <t>Rajhrad</t>
  </si>
  <si>
    <t>MěÚ Židlochovice, ŽP-5874/842/2003-Km, 29.08.2003</t>
  </si>
  <si>
    <t>Popovice u Rajhradu, Rajhrad</t>
  </si>
  <si>
    <t>Jarohněvice</t>
  </si>
  <si>
    <t>MěÚ Kyjov, ŽP/03/61/8412, 12.03.2003</t>
  </si>
  <si>
    <t>Mistřín, Dubňany, Hovorany</t>
  </si>
  <si>
    <t>Knížecí les</t>
  </si>
  <si>
    <t>OkÚ Břeclav, ŽP MYSL 2786/1/02-206/JB, 04.11.2002</t>
  </si>
  <si>
    <t>Židlochovice, Přísnotice, Vranovice nad Svratkou, Nosislav, Uherčice u Hustopečí, Velké Němčice</t>
  </si>
  <si>
    <t>Kurdějov</t>
  </si>
  <si>
    <t>MěÚ Hustopeče, OŽP/10494/03/335/Bo, 19.03.2003</t>
  </si>
  <si>
    <t>Kurdějov, Horní Bojanovice, Boleradice, Diváky, Nikolčice</t>
  </si>
  <si>
    <t>MěÚ Moravské Budějovice, OŽP-494/03-An, 06.03.2003</t>
  </si>
  <si>
    <t>Kdousov, Kostníky, Police u Jemnice</t>
  </si>
  <si>
    <t>Mladoňovice</t>
  </si>
  <si>
    <t>MěÚ Moravské Budějovice, OŽP-495/03-An, 21.03.2003</t>
  </si>
  <si>
    <t>Kdousov, Mladoňovice na Moravě, Slavíkovice u Jemnice</t>
  </si>
  <si>
    <t>MěÚ Moravské Budějovice, OŽP-81/03-So, 04.03.2003</t>
  </si>
  <si>
    <t>Ostojkovice, Jemnice, Pálovice</t>
  </si>
  <si>
    <t>Dešov</t>
  </si>
  <si>
    <t>MěÚ Moravské Budějovice, OŽP-7169/03-An, 21.11.2003</t>
  </si>
  <si>
    <t>Zblovice, Velký Dešov, Malý Dešov</t>
  </si>
  <si>
    <t>Pooslaví - Oslavany</t>
  </si>
  <si>
    <t>MěÚ Ivančice, OŽP-1138-06-JB, 09.11.2006</t>
  </si>
  <si>
    <t>Lukovany, Zakřany</t>
  </si>
  <si>
    <t>Nová Ves</t>
  </si>
  <si>
    <t>MěÚ Ivančice, OŽP-999-07-JB, 15.05.2007</t>
  </si>
  <si>
    <t>Biskoupky na Moravě, Nová Ves u Oslavan, Řeznovice</t>
  </si>
  <si>
    <t>Opatovice</t>
  </si>
  <si>
    <t>OkÚ Brno-venkov, ŽP 8001/2002-Šm, 23.11.2002</t>
  </si>
  <si>
    <t>Opatovice u Rajhradu, Měnín, Rajhrad, Rajhradice</t>
  </si>
  <si>
    <t>Židlochovice</t>
  </si>
  <si>
    <t>OkÚ Brno-venkov, ŽP 8750/2002-Šm, 06.12.2002</t>
  </si>
  <si>
    <t>Židlochovice, Nosislav</t>
  </si>
  <si>
    <t>Blučina</t>
  </si>
  <si>
    <t>MěÚ Židlochovice, ŽP-8685/1142/2003-Km, 27.11.2003</t>
  </si>
  <si>
    <t>Vojkovice</t>
  </si>
  <si>
    <t>MěÚ Židlochovice, ŽP-1181/2004-Km, 13.02.2004</t>
  </si>
  <si>
    <t>Hrušovany u Brna, Vojkovice u Židlochovic</t>
  </si>
  <si>
    <t>Přísnotice</t>
  </si>
  <si>
    <t>MěÚ Židlochovice, ŽP-5918/2004-Km, 02.05.2004</t>
  </si>
  <si>
    <t>Drnholec - Cihelna</t>
  </si>
  <si>
    <t>MěÚ Mikulov, MYSL 67/03-206/Se, 14.03.2003</t>
  </si>
  <si>
    <t>Drnholec, Jevišovka, Hrušovany nad Jevišovkou, Litobratřice</t>
  </si>
  <si>
    <t>Hevlínská bažantnice</t>
  </si>
  <si>
    <t>MěÚ Znojmo, Mysl 24d2007192/206/04-Sem, 29.03.2004</t>
  </si>
  <si>
    <t>Dyjákovice, Hevlín</t>
  </si>
  <si>
    <t>Lechovice</t>
  </si>
  <si>
    <t>MěÚ Znojmo, Mysl 1744/206/03-Sem, 19.03.2003</t>
  </si>
  <si>
    <t>Lechovice, Čejkovice u Znojma, Borotice nad Jevišovkou, České Křídlovice, Oleksovice</t>
  </si>
  <si>
    <t>Čejkovice - Břežany</t>
  </si>
  <si>
    <t>MěÚ Znojmo, Mysl 23d2022415/206/03-Sem, 08.12.2003</t>
  </si>
  <si>
    <t>Mackovice, Čejkovice u Znojma</t>
  </si>
  <si>
    <t>Třebenice - Valeč</t>
  </si>
  <si>
    <t>OkÚ Třebíč, OUTR 4216/2002, 16.10.2002</t>
  </si>
  <si>
    <t>Chroustov u Třebenic, Plešice</t>
  </si>
  <si>
    <t>Studenec</t>
  </si>
  <si>
    <t>MěÚ Třebíč, ŽP-92/2003/SSM, 26.02.2003</t>
  </si>
  <si>
    <t>Studenec u Třebíče, Okarec</t>
  </si>
  <si>
    <t>Smrk</t>
  </si>
  <si>
    <t>MěÚ Třebíč, ŽP-69/2003/SSM, 16.01.2003</t>
  </si>
  <si>
    <t>Kojatín, Smrk na Moravě</t>
  </si>
  <si>
    <t>Rouchovany</t>
  </si>
  <si>
    <t>MěÚ Třebíč, OŽP/19648-03-5344-2003/Ja, 05.11.2003</t>
  </si>
  <si>
    <t>Litovany, Hrotovice, Šemíkovice, Rouchovany</t>
  </si>
  <si>
    <t>Rokytnice n./Rok.</t>
  </si>
  <si>
    <t>MěÚ Třebíč, OŽP/19482-03-5344-2003/Ja, 05.11.2003</t>
  </si>
  <si>
    <t>Markvartice u Třebíče, Rokytnice nad Rokytnou</t>
  </si>
  <si>
    <t>Radošov</t>
  </si>
  <si>
    <t>MěÚ Třebíč, OŽP/17027-03-5344-2003/Ja, 06.10.2003</t>
  </si>
  <si>
    <t>Chlum nad Jihlavou, Radošov</t>
  </si>
  <si>
    <t>Pozďatín</t>
  </si>
  <si>
    <t>MěÚ Třebíč, OŽP/22714-03-5344-2003/Ja, 26.01.2003</t>
  </si>
  <si>
    <t>Kojatín, Studenec u Třebíče, Pozďatín, Pyšel</t>
  </si>
  <si>
    <t>Okříšky</t>
  </si>
  <si>
    <t>OkÚ Třebíč, OUTR 5034/2002, 10.12.2002</t>
  </si>
  <si>
    <t>Okříšky, Heraltice</t>
  </si>
  <si>
    <t>Kožichovice</t>
  </si>
  <si>
    <t>MěÚ Třebíč, OŽP/21355-03-5344-2003/Ja, 24.11.2003</t>
  </si>
  <si>
    <t>Kožichovice, Pozďátky</t>
  </si>
  <si>
    <t>Klučov</t>
  </si>
  <si>
    <t>MěÚ Třebíč, OŽP/16802-03-5344-2003/Ja, 08.10.2003</t>
  </si>
  <si>
    <t>Číměř nad Jihlavou, Okrašovice, Slavičky, Pozďátky, Střížov u Třebíče</t>
  </si>
  <si>
    <t>Kamenná</t>
  </si>
  <si>
    <t>OkÚ Třebíč, OUTR 4262/2002, 18.10.2002</t>
  </si>
  <si>
    <t>Kamenná nad Oslavou, Klementice</t>
  </si>
  <si>
    <t>Hostákov</t>
  </si>
  <si>
    <t>MěÚ Třebíč, OŽP/20146-03-5344-2003/Ja, 10.11.2003</t>
  </si>
  <si>
    <t>Smrk na Moravě, Vladislav, Hostákov, Valdíkov</t>
  </si>
  <si>
    <t>Hodov</t>
  </si>
  <si>
    <t>MěÚ Třebíč, ŽP-752/2003/SSM, 03.03.2003</t>
  </si>
  <si>
    <t>Hodov, Rohy</t>
  </si>
  <si>
    <t>Dukovany</t>
  </si>
  <si>
    <t>MěÚ Třebíč, OŽP/21422-03-5344-2003/Ja, 24.11.2003</t>
  </si>
  <si>
    <t>Skryje nad Jihlavou</t>
  </si>
  <si>
    <t>Dalešice</t>
  </si>
  <si>
    <t>OkÚ Třebíč, OUTR 3996/2002, 09.10.2002</t>
  </si>
  <si>
    <t>Skryje nad Jihlavou, Lipňany u Skryjí, Dalešice, Hrotovice, Slavětice, Rouchovany</t>
  </si>
  <si>
    <t>Budišov</t>
  </si>
  <si>
    <t>MěÚ Třebíč, ŽP-63/2003/SSM, 22.04.2003</t>
  </si>
  <si>
    <t>Biskupice</t>
  </si>
  <si>
    <t>OkÚ Třebíč, OUTR 4591/2002, 11.11.2002</t>
  </si>
  <si>
    <t>Biskupice u Hrotovic</t>
  </si>
  <si>
    <t>Borovina - Radňoves</t>
  </si>
  <si>
    <t>MěÚ Velké Meziříčí, ŽP 6196/03-Kř, 05.08.2003</t>
  </si>
  <si>
    <t>Dolní Libochová, Rozseč, Nová Ves u Heřmanova, Heřmanov u Křižanova, Milešín, Vidonín, Bojanov u Dolní Libochové, Radňoves</t>
  </si>
  <si>
    <t>Drnholec - Luh</t>
  </si>
  <si>
    <t>MěÚ Mikulov, MYSL 76/03-206/Se, 24.02.2003</t>
  </si>
  <si>
    <t>Drnholec, Jevišovka, Novosedly na Moravě</t>
  </si>
  <si>
    <t>Vnorovy</t>
  </si>
  <si>
    <t>MěÚ Veselí nad Moravou, ŽP/415/03/Ga, 26.02.2003</t>
  </si>
  <si>
    <t>Vnorovy, Veselí nad Moravou, Zarazice</t>
  </si>
  <si>
    <t>Vranovický les</t>
  </si>
  <si>
    <t>Ivaň, Vranovice nad Svratkou, Pouzdřany</t>
  </si>
  <si>
    <t>Dlouhá leč</t>
  </si>
  <si>
    <t>Ivaň, Nová Ves u Pohořelic, Pohořelice nad Jihlavou, Přibice, Pasohlávky, Mušov</t>
  </si>
  <si>
    <t>Brtnice</t>
  </si>
  <si>
    <t>Komárovice u Jihlavy</t>
  </si>
  <si>
    <t>Nárameč</t>
  </si>
  <si>
    <t>Uhřínovice u Jihlavy</t>
  </si>
  <si>
    <t>Oslavička</t>
  </si>
  <si>
    <t>Podklášteří</t>
  </si>
  <si>
    <t>Lesonice</t>
  </si>
  <si>
    <t>Kojetice</t>
  </si>
  <si>
    <t>Kojetice na Moravě</t>
  </si>
  <si>
    <t>Račice</t>
  </si>
  <si>
    <t>Račice u Hrotovic</t>
  </si>
  <si>
    <t>Slavětice</t>
  </si>
  <si>
    <t>Hlavnice</t>
  </si>
  <si>
    <t>Obora Luhačovice</t>
  </si>
  <si>
    <t>Luhačovice</t>
  </si>
  <si>
    <t>Obora Salaš</t>
  </si>
  <si>
    <t>Salaš</t>
  </si>
  <si>
    <t>1611</t>
  </si>
  <si>
    <t>Salaš u Velehradu</t>
  </si>
  <si>
    <t>Obora Komárov</t>
  </si>
  <si>
    <t>Komárov</t>
  </si>
  <si>
    <t>Komárov u Napajedel</t>
  </si>
  <si>
    <t>Obora Napajedla</t>
  </si>
  <si>
    <t>Napajedla</t>
  </si>
  <si>
    <t>Obora Bařice</t>
  </si>
  <si>
    <t>Bařice-Velké Těšany</t>
  </si>
  <si>
    <t>Bařice</t>
  </si>
  <si>
    <t>Obora Chvalčov</t>
  </si>
  <si>
    <t>Chvalčov</t>
  </si>
  <si>
    <t>Obora Loukov</t>
  </si>
  <si>
    <t>Loukov</t>
  </si>
  <si>
    <t>Loukov u Bystřice pod Hostýnem</t>
  </si>
  <si>
    <t>Obora Bystřice pod Hostýnem</t>
  </si>
  <si>
    <t>Bystřice pod Hostýnem</t>
  </si>
  <si>
    <t>Rychlov u Bystřice pod Hostýnem</t>
  </si>
  <si>
    <t>Obora Slížany</t>
  </si>
  <si>
    <t>Morkovice-Slížany</t>
  </si>
  <si>
    <t>Slížany</t>
  </si>
  <si>
    <t>Obora Čermákovice</t>
  </si>
  <si>
    <t>Čermákovice</t>
  </si>
  <si>
    <t>Obora Rešice</t>
  </si>
  <si>
    <t>Rešice</t>
  </si>
  <si>
    <t>Obora Podklášteří</t>
  </si>
  <si>
    <t>Jindřichovská obora</t>
  </si>
  <si>
    <t>Velká Bíteš</t>
  </si>
  <si>
    <t>Jindřichov u Velké Bíteše</t>
  </si>
  <si>
    <t>Obora Náměšť nad Oslavou</t>
  </si>
  <si>
    <t>http://oldmaps.geolab.cz/map_viewer.pl?lang=cs&amp;map_root=1vm&amp;map_region=mo&amp;map_list=m075; https://mapy.cz/19stoleti?x=16.1764475&amp;y=49.2065312&amp;z=15&amp;source=base&amp;id=2085991&amp;q=Jind%C5%99ichov</t>
  </si>
  <si>
    <t>Lusthaus</t>
  </si>
  <si>
    <t>Obora Střítež</t>
  </si>
  <si>
    <t>Střítež</t>
  </si>
  <si>
    <t>Střítež u Bukova</t>
  </si>
  <si>
    <t>Obora Míchov</t>
  </si>
  <si>
    <t>Míchov</t>
  </si>
  <si>
    <t>Míchov u Boskovic</t>
  </si>
  <si>
    <t>Obora Sychotín</t>
  </si>
  <si>
    <t>Kunštát</t>
  </si>
  <si>
    <t>Sychotín</t>
  </si>
  <si>
    <t>Obora Louka</t>
  </si>
  <si>
    <t>Louka</t>
  </si>
  <si>
    <t>Obora Břeclav</t>
  </si>
  <si>
    <t>Obora Lovčice</t>
  </si>
  <si>
    <t>Lovčice</t>
  </si>
  <si>
    <t>Lovčice u Kyjova</t>
  </si>
  <si>
    <t>Obora Lysice</t>
  </si>
  <si>
    <t>Lysice</t>
  </si>
  <si>
    <t>Obora Šebetov</t>
  </si>
  <si>
    <t>Šebetov</t>
  </si>
  <si>
    <t>Obora Lomnice</t>
  </si>
  <si>
    <t>Lomnice</t>
  </si>
  <si>
    <t>1721</t>
  </si>
  <si>
    <t>před 2.sv válkou</t>
  </si>
  <si>
    <t>Lomnice u Tišnova</t>
  </si>
  <si>
    <t>Obora Žďárná</t>
  </si>
  <si>
    <t>Obora Rosice</t>
  </si>
  <si>
    <t>Rosice</t>
  </si>
  <si>
    <t>1373</t>
  </si>
  <si>
    <t>18.stol</t>
  </si>
  <si>
    <t>Rosice u Brna</t>
  </si>
  <si>
    <t>Obora Moravský Krumlov</t>
  </si>
  <si>
    <t>Obora Hodonín</t>
  </si>
  <si>
    <t>Obora Plumlov</t>
  </si>
  <si>
    <t>Plumlov</t>
  </si>
  <si>
    <t>Obora Hranice</t>
  </si>
  <si>
    <t>Hranice</t>
  </si>
  <si>
    <t>Obora Beňov</t>
  </si>
  <si>
    <t>Beňov</t>
  </si>
  <si>
    <t>Obora Uherský Ostroh</t>
  </si>
  <si>
    <t>Ostrožské Předměstí</t>
  </si>
  <si>
    <t>https://mapy.cz/19stoleti?x=16.1620038&amp;y=49.2212947&amp;z=15&amp;source=coor&amp;id=16.161231324076653%2C49.220804157789196&amp;q=%C5%98%C3%AD%C4%8Dany</t>
  </si>
  <si>
    <t>Bažantnice Ludslavice</t>
  </si>
  <si>
    <t>Ludslavice</t>
  </si>
  <si>
    <t>Bažantnice Mešovice</t>
  </si>
  <si>
    <t>Mešovice</t>
  </si>
  <si>
    <t>Bažantnice Rouchovany</t>
  </si>
  <si>
    <t>Šemíkovice</t>
  </si>
  <si>
    <t>Bažantnice Jevišovice</t>
  </si>
  <si>
    <t>Jevišovice</t>
  </si>
  <si>
    <t>Bažantnice Dobronice</t>
  </si>
  <si>
    <t>Dobronice</t>
  </si>
  <si>
    <t>Bažantnice Vlasatice</t>
  </si>
  <si>
    <t>Vlasatice</t>
  </si>
  <si>
    <t>Bažantnice Pohořelice</t>
  </si>
  <si>
    <t>Pohořelice nad Jihlavou</t>
  </si>
  <si>
    <t>Bažantnice Nikolčice</t>
  </si>
  <si>
    <t>Nikolčice</t>
  </si>
  <si>
    <t>Bažantnice Nikolčice "Alter fasan garten"</t>
  </si>
  <si>
    <t>Bažantnice Bzenec</t>
  </si>
  <si>
    <t>Bažantnice Uherský Ostroh</t>
  </si>
  <si>
    <t>Bažantnice Uherský Brod</t>
  </si>
  <si>
    <t>Uherský Brod</t>
  </si>
  <si>
    <t>Bažantnice Velké Bílovice</t>
  </si>
  <si>
    <t>Velké Bílovice</t>
  </si>
  <si>
    <t>Bažantnice Moravský Žižkov</t>
  </si>
  <si>
    <t>Moravský Žižkov</t>
  </si>
  <si>
    <t>Bažantnice Milotice</t>
  </si>
  <si>
    <t>Milotice</t>
  </si>
  <si>
    <t>Milotice u Kyjova</t>
  </si>
  <si>
    <t>Bažantnice Jaroslavice</t>
  </si>
  <si>
    <t>Jaroslavice</t>
  </si>
  <si>
    <t>Bažantnice Hrádek</t>
  </si>
  <si>
    <t>Hrádek</t>
  </si>
  <si>
    <t>Hrádek u Znojma</t>
  </si>
  <si>
    <t>bažantnice Mikulov</t>
  </si>
  <si>
    <t>Mikulov</t>
  </si>
  <si>
    <t>Bažantnice Strážnice</t>
  </si>
  <si>
    <t>Strážnice</t>
  </si>
  <si>
    <t>Strážnice na Moravě</t>
  </si>
  <si>
    <t>Bažantnice Komňa</t>
  </si>
  <si>
    <t>Komňa</t>
  </si>
  <si>
    <t>Bažantnice Komárov</t>
  </si>
  <si>
    <t>Bažantnice Kvasice</t>
  </si>
  <si>
    <t>Kvasice</t>
  </si>
  <si>
    <t>Bažantnice Tlumačov</t>
  </si>
  <si>
    <t>Tlumačov</t>
  </si>
  <si>
    <t>Tlumačov na Moravě</t>
  </si>
  <si>
    <t>Bažantnice Bystřice pod Hostýnem</t>
  </si>
  <si>
    <t>Bažantnice Podklášteří</t>
  </si>
  <si>
    <t>Bažantnice Náměšť nad Oslavou</t>
  </si>
  <si>
    <t>Bažantnice Moravský Krumlov</t>
  </si>
  <si>
    <t>Bažantnice Slavkov u Brna</t>
  </si>
  <si>
    <t>Slavkov u Brna</t>
  </si>
  <si>
    <t>Dolní Lhota</t>
  </si>
  <si>
    <t>Dolní Lhota u Ostravy</t>
  </si>
  <si>
    <t>https://archivnimapy.cuzk.cz/uazk/skici/skici_slez/Sl79/Sl79_index.html</t>
  </si>
  <si>
    <t>Velké Heraltice</t>
  </si>
  <si>
    <t>Košetice ve Slezsku</t>
  </si>
  <si>
    <t>Sklenov</t>
  </si>
  <si>
    <t>http://oldmaps.geolab.cz/map_viewer.pl?lang=cs&amp;map_root=1vm&amp;map_region=mo&amp;map_list=m043</t>
  </si>
  <si>
    <t>Chotěbuz</t>
  </si>
  <si>
    <t>http://oldmaps.geolab.cz/map_viewer.pl?lang=cs&amp;map_root=1vm&amp;map_region=sl&amp;map_list=s007</t>
  </si>
  <si>
    <t>Jedlí</t>
  </si>
  <si>
    <t>Mírov</t>
  </si>
  <si>
    <t>Míroveček</t>
  </si>
  <si>
    <t>Hostim</t>
  </si>
  <si>
    <t>Libavá</t>
  </si>
  <si>
    <t>Čermná u Města Libavá</t>
  </si>
  <si>
    <t>Štěpánov u Olomouce</t>
  </si>
  <si>
    <t>Mladeč</t>
  </si>
  <si>
    <t>Bohuslávky</t>
  </si>
  <si>
    <t>Kozlov</t>
  </si>
  <si>
    <t>Kozlov u Velkého Újezdu</t>
  </si>
  <si>
    <t>Boskovice  (dnes Rovná)</t>
  </si>
  <si>
    <t>Boskovice</t>
  </si>
  <si>
    <t>Mladkov u Boskovic</t>
  </si>
  <si>
    <t>Kuničky</t>
  </si>
  <si>
    <t>Hvězda</t>
  </si>
  <si>
    <t>Kotojedy</t>
  </si>
  <si>
    <t>http://oldmaps.geolab.cz/map_viewer.pl?lang=cs&amp;map_root=3vm&amp;map_region=25&amp;map_list=4259_3</t>
  </si>
  <si>
    <t>Lukoveček</t>
  </si>
  <si>
    <t>Lukov</t>
  </si>
  <si>
    <t>Lukov u Zlína</t>
  </si>
  <si>
    <t>http://oldmaps.geolab.cz/map_viewer.pl?lang=cs&amp;map_root=3vm&amp;map_region=25&amp;map_list=4259_4</t>
  </si>
  <si>
    <t>Kozojedy</t>
  </si>
  <si>
    <t>http://oldmaps.geolab.cz/map_viewer.pl?lang=cs&amp;map_root=1vm&amp;map_region=ce&amp;map_list=c088</t>
  </si>
  <si>
    <t>Lomnice nad Popelkou</t>
  </si>
  <si>
    <t>Chlum pod Táborem</t>
  </si>
  <si>
    <t>http://oldmaps.geolab.cz/map_viewer.pl?lang=cs&amp;map_root=3vm&amp;map_region=25&amp;map_list=3755_3</t>
  </si>
  <si>
    <t>Týnišťská</t>
  </si>
  <si>
    <t>Týniště nad Orlicí</t>
  </si>
  <si>
    <t>1946</t>
  </si>
  <si>
    <t>Františka Filipa z častolovické větve Šternberků</t>
  </si>
  <si>
    <t>http://oldmaps.geolab.cz/map_viewer.pl?lang=cs&amp;map_root=3vm&amp;map_region=25&amp;map_list=3956_2</t>
  </si>
  <si>
    <t>Kunčice</t>
  </si>
  <si>
    <t>Kunčice u Nechanic</t>
  </si>
  <si>
    <t>http://oldmaps.geolab.cz/map_viewer.pl?lang=cs&amp;map_root=3vm&amp;map_region=25&amp;map_list=3955_2</t>
  </si>
  <si>
    <t>Lukavice</t>
  </si>
  <si>
    <t>Lukavice v Čechách</t>
  </si>
  <si>
    <t>http://oldmaps.geolab.cz/map_viewer.pl?lang=cs&amp;map_root=1vm&amp;map_region=ce&amp;map_list=c132</t>
  </si>
  <si>
    <t>Kostelecké Horky</t>
  </si>
  <si>
    <t>http://oldmaps.geolab.cz/map_viewer.pl?lang=cs&amp;map_root=3vm&amp;map_region=25&amp;map_list=3956_4</t>
  </si>
  <si>
    <t>Bošínská</t>
  </si>
  <si>
    <t>Bošín</t>
  </si>
  <si>
    <t>Bošín u Chocně</t>
  </si>
  <si>
    <t>Dolní Rožínka</t>
  </si>
  <si>
    <t>Kralice</t>
  </si>
  <si>
    <t>Kralice nad Oslavou</t>
  </si>
  <si>
    <t>Telč</t>
  </si>
  <si>
    <t>Police u Jemnice</t>
  </si>
  <si>
    <t>Únanov</t>
  </si>
  <si>
    <t>Oblekovice</t>
  </si>
  <si>
    <t>Šumná</t>
  </si>
  <si>
    <t>Jindřichov</t>
  </si>
  <si>
    <t>Jindřichov ve Slezsku</t>
  </si>
  <si>
    <t>Ptení</t>
  </si>
  <si>
    <t>Vážany</t>
  </si>
  <si>
    <t>Vážany u Kroměříže</t>
  </si>
  <si>
    <t>Štípa</t>
  </si>
  <si>
    <t>Drnholec</t>
  </si>
  <si>
    <t>Radonice</t>
  </si>
  <si>
    <t>Háj u Vintířova</t>
  </si>
  <si>
    <t>Žihle</t>
  </si>
  <si>
    <t>Nový Dvůr u Žihle</t>
  </si>
  <si>
    <t>Olešnice</t>
  </si>
  <si>
    <t>Olešnice nad Cidlinou</t>
  </si>
  <si>
    <t>Poděbradská</t>
  </si>
  <si>
    <t>Poděbrady</t>
  </si>
  <si>
    <t>Hoříněvská</t>
  </si>
  <si>
    <t>Hořiněves</t>
  </si>
  <si>
    <t>Tošovská</t>
  </si>
  <si>
    <t>České Meziříčí</t>
  </si>
  <si>
    <t>Lhotecká</t>
  </si>
  <si>
    <t>Mokré</t>
  </si>
  <si>
    <t>Miletínská</t>
  </si>
  <si>
    <t>Miletín</t>
  </si>
  <si>
    <t>Boroviny</t>
  </si>
  <si>
    <t>Solnice</t>
  </si>
  <si>
    <t>Ještětice</t>
  </si>
  <si>
    <t>Studánka</t>
  </si>
  <si>
    <t>Karolín</t>
  </si>
  <si>
    <t>Lipovka u Rychnova nad Kněžnou</t>
  </si>
  <si>
    <t>Přímská</t>
  </si>
  <si>
    <t>Dolní Přím</t>
  </si>
  <si>
    <t>Slibovická</t>
  </si>
  <si>
    <t>Běrunice</t>
  </si>
  <si>
    <t>Slibovice</t>
  </si>
  <si>
    <t>Chlumecká</t>
  </si>
  <si>
    <t>Nové Město</t>
  </si>
  <si>
    <t>Nové Město nad Cidlinou</t>
  </si>
  <si>
    <t>Čeperka</t>
  </si>
  <si>
    <t>Křečkov</t>
  </si>
  <si>
    <t>Svinaře</t>
  </si>
  <si>
    <t>http://oldmaps.geolab.cz/map_viewer.pl?lang=cs&amp;map_root=3vm&amp;map_region=25&amp;map_list=4052_2</t>
  </si>
  <si>
    <t>Kotopeky</t>
  </si>
  <si>
    <t>Lochovice</t>
  </si>
  <si>
    <t>http://oldmaps.geolab.cz/map_viewer.pl?lang=cs&amp;map_root=1vm&amp;map_region=ce&amp;map_list=c140</t>
  </si>
  <si>
    <t>Jince</t>
  </si>
  <si>
    <t>Obora Gutštejn (Daňkov)</t>
  </si>
  <si>
    <t>Vs Bezdružice, později Gutštejn</t>
  </si>
  <si>
    <t>Konstantinovy Lázně</t>
  </si>
  <si>
    <t>2019-03-24 00:00:00</t>
  </si>
  <si>
    <t>zámek Daňkov
nerealizovaný lovecký zámek
roubené hájovny
oborní oplocení</t>
  </si>
  <si>
    <t>potok Hadovka</t>
  </si>
  <si>
    <t>Bažantnice Olešná</t>
  </si>
  <si>
    <t>Vs Bor</t>
  </si>
  <si>
    <t>bažant ob.</t>
  </si>
  <si>
    <t>Obora u Nových Dvorů (Novodvorská obora)</t>
  </si>
  <si>
    <t>Obora u Velkých Dvorců</t>
  </si>
  <si>
    <t>Velké Dvorce, Muckov, Vysočany</t>
  </si>
  <si>
    <t>1939</t>
  </si>
  <si>
    <t>Obora u tvrze Opálka</t>
  </si>
  <si>
    <t>Vs Bystřice (nad Úhlavou)</t>
  </si>
  <si>
    <t>Opálka</t>
  </si>
  <si>
    <t>1760</t>
  </si>
  <si>
    <t>tvrz a hospodářské budovy</t>
  </si>
  <si>
    <t>Bažantnice u dvora Komberk</t>
  </si>
  <si>
    <t>Vs Čeminy</t>
  </si>
  <si>
    <t>Čeminy, dvůr Komberk</t>
  </si>
  <si>
    <t>zámek Čeminy a hospodářský dvůr Komberk (vně obory)</t>
  </si>
  <si>
    <t>Obora Čeminy</t>
  </si>
  <si>
    <t>daněk evropský
jelen sika japonský</t>
  </si>
  <si>
    <t>Obora u dvora Prácheň</t>
  </si>
  <si>
    <t>Vs Horažďovice</t>
  </si>
  <si>
    <t>Horažďovice</t>
  </si>
  <si>
    <t>Obora na Chrástu u Horažďovic</t>
  </si>
  <si>
    <t>Bažantnice u Malého Boru</t>
  </si>
  <si>
    <t>Malý Bor</t>
  </si>
  <si>
    <t>1879</t>
  </si>
  <si>
    <t>objekt bažantníka a šestiboký altán</t>
  </si>
  <si>
    <t>bezejmený potok</t>
  </si>
  <si>
    <t>Obora u zámku Hradiště</t>
  </si>
  <si>
    <t>Vs Blovice</t>
  </si>
  <si>
    <t>Blovice</t>
  </si>
  <si>
    <t>1775</t>
  </si>
  <si>
    <t>Chudenická bažantnice</t>
  </si>
  <si>
    <t>Vs Chudenice</t>
  </si>
  <si>
    <t>Lučice u Chudenic</t>
  </si>
  <si>
    <t>objekt pro správce bažantnice
později myslivna</t>
  </si>
  <si>
    <t>Bezpravovický potok</t>
  </si>
  <si>
    <t>bažant ob.
koroptev polní</t>
  </si>
  <si>
    <t>Obora pod hradem Nový Herštejn</t>
  </si>
  <si>
    <t>Kdyně, Nový Herštejn osada</t>
  </si>
  <si>
    <t>Bažantnice u zámku Struhaře</t>
  </si>
  <si>
    <t>Vs Chyše</t>
  </si>
  <si>
    <t>Lubenec, Struhaře</t>
  </si>
  <si>
    <t>zámek Struhaře</t>
  </si>
  <si>
    <t>Obora Nový Dvůr</t>
  </si>
  <si>
    <t>Nový Dvůr, Rabštejn nad Střelou, Pastuchovice, Tis u Blatna, Jablonná</t>
  </si>
  <si>
    <t>Kladrubská obora I.</t>
  </si>
  <si>
    <t>Vs Kladruby</t>
  </si>
  <si>
    <t>1820</t>
  </si>
  <si>
    <t>Kladrubská obora II.</t>
  </si>
  <si>
    <t>Kladruby, les Jirná</t>
  </si>
  <si>
    <t>Bažantnice Liblín</t>
  </si>
  <si>
    <t>Vs Liblín</t>
  </si>
  <si>
    <t>Liblín</t>
  </si>
  <si>
    <t>1906</t>
  </si>
  <si>
    <t>zámek Liblín</t>
  </si>
  <si>
    <t>Bažantnice u Hunčic</t>
  </si>
  <si>
    <t>Vs Líšťany</t>
  </si>
  <si>
    <t>Hunčice</t>
  </si>
  <si>
    <t>1747</t>
  </si>
  <si>
    <t>kamenné sloupky
hájovna</t>
  </si>
  <si>
    <t>Bažantnice Dolní Lukavice</t>
  </si>
  <si>
    <t>Vs Lukavice</t>
  </si>
  <si>
    <t>Dolní Lukavice</t>
  </si>
  <si>
    <t>Bažantnice Horní Lukavice</t>
  </si>
  <si>
    <t>Horní Lukavice</t>
  </si>
  <si>
    <t>Bažantnice Vícov</t>
  </si>
  <si>
    <t>Vícov</t>
  </si>
  <si>
    <t>u kostela sv. Ambrože</t>
  </si>
  <si>
    <t>Bažantnice Manětín</t>
  </si>
  <si>
    <t>Vs Nanětín</t>
  </si>
  <si>
    <t>Hvozd</t>
  </si>
  <si>
    <t>1702</t>
  </si>
  <si>
    <t>Obora Manětín</t>
  </si>
  <si>
    <t>Vs Manětín</t>
  </si>
  <si>
    <t>Lipí, Dolní Lipí, Radějov</t>
  </si>
  <si>
    <t>Bažantnice Lužany</t>
  </si>
  <si>
    <t>Vs Lužany</t>
  </si>
  <si>
    <t>Lužany</t>
  </si>
  <si>
    <t>Obora Merklín</t>
  </si>
  <si>
    <t>Vs Merklín</t>
  </si>
  <si>
    <t>Merklín</t>
  </si>
  <si>
    <t>1920</t>
  </si>
  <si>
    <t>Bažantnice Ptenín</t>
  </si>
  <si>
    <t>Ptenín</t>
  </si>
  <si>
    <t>Obora u zámku Mirošov</t>
  </si>
  <si>
    <t>Vs Mirošov</t>
  </si>
  <si>
    <t>Mirošov, Skočice</t>
  </si>
  <si>
    <t>1653</t>
  </si>
  <si>
    <t>1749</t>
  </si>
  <si>
    <t>Bažantnice Nalžovy</t>
  </si>
  <si>
    <t>Vs Nalžovy</t>
  </si>
  <si>
    <t>Nalžovské Hory</t>
  </si>
  <si>
    <t>1839</t>
  </si>
  <si>
    <t>Bažantnice Prašivice</t>
  </si>
  <si>
    <t>Nalžovské Hory, Zahrádka</t>
  </si>
  <si>
    <t>1940</t>
  </si>
  <si>
    <t>umělá hradní zřícenina
gloriet
dřevěné besídky</t>
  </si>
  <si>
    <t>Bažantnice Nebílovy</t>
  </si>
  <si>
    <t>Vs Nebílovy</t>
  </si>
  <si>
    <t>Nebílovy</t>
  </si>
  <si>
    <t>1830</t>
  </si>
  <si>
    <t>Obora Nečtiny</t>
  </si>
  <si>
    <t>Vs Nečtiny</t>
  </si>
  <si>
    <t>Nečtiny</t>
  </si>
  <si>
    <t>Bažantnice Nekmíř</t>
  </si>
  <si>
    <t>Vs Nekmíř</t>
  </si>
  <si>
    <t>Nekmíř</t>
  </si>
  <si>
    <t>Obora Lipovice</t>
  </si>
  <si>
    <t>1798</t>
  </si>
  <si>
    <t>Obora u dvora Sechutice</t>
  </si>
  <si>
    <t>Vs Plasy</t>
  </si>
  <si>
    <t>Sehutice, Trojany</t>
  </si>
  <si>
    <t>1699</t>
  </si>
  <si>
    <t>1896</t>
  </si>
  <si>
    <t>žulové kamenicky opracované sloupky
tři hájovny (dodnes stojí jen prosřední a jižní hájovna)</t>
  </si>
  <si>
    <t>Bažantnice Bělá</t>
  </si>
  <si>
    <t>Horní Bělá</t>
  </si>
  <si>
    <t>plaňkové ohrazení bažantnice</t>
  </si>
  <si>
    <t>Podmokelská obora</t>
  </si>
  <si>
    <t>Vs Teplá, statek Podmokly</t>
  </si>
  <si>
    <t>Úněšov, Podmokly</t>
  </si>
  <si>
    <t>Roupovská obora a bažantnice</t>
  </si>
  <si>
    <t>Vs Poříčí (Červené)</t>
  </si>
  <si>
    <t>Roupov</t>
  </si>
  <si>
    <t>1711</t>
  </si>
  <si>
    <t>jelen evropský
bažant ob.</t>
  </si>
  <si>
    <t>Obora u Nových Mitrovic</t>
  </si>
  <si>
    <t>Vs Poříčí (Spálené)</t>
  </si>
  <si>
    <t>Nové Mitrovice</t>
  </si>
  <si>
    <t>Příchovická obora</t>
  </si>
  <si>
    <t>Vs Příchovice</t>
  </si>
  <si>
    <t>Příchovice</t>
  </si>
  <si>
    <t>Obora Březina</t>
  </si>
  <si>
    <t>Vs Radnice</t>
  </si>
  <si>
    <t>Březina</t>
  </si>
  <si>
    <t>Obora u zámku Kozel</t>
  </si>
  <si>
    <t>Vs Šťáhlavy</t>
  </si>
  <si>
    <t>Štáhlavy</t>
  </si>
  <si>
    <t>1838</t>
  </si>
  <si>
    <t>Bažantnice Šťáhlavy</t>
  </si>
  <si>
    <t>Žinkovská obora</t>
  </si>
  <si>
    <t>Vs Žinkovy</t>
  </si>
  <si>
    <t>Žinkovy</t>
  </si>
  <si>
    <t>Bažantnice Osobovy</t>
  </si>
  <si>
    <t>Osobovy</t>
  </si>
  <si>
    <t>Bažantnice Štěnovice</t>
  </si>
  <si>
    <t>Vs Štěnovice</t>
  </si>
  <si>
    <t>Štěnovice</t>
  </si>
  <si>
    <t>Obora Štěnovice</t>
  </si>
  <si>
    <t>1948</t>
  </si>
  <si>
    <t>Obora Tachov</t>
  </si>
  <si>
    <t>Vs Tachov</t>
  </si>
  <si>
    <t>Světce</t>
  </si>
  <si>
    <t>Týnecká obora</t>
  </si>
  <si>
    <t>Vs Týnec</t>
  </si>
  <si>
    <t>Týnec</t>
  </si>
  <si>
    <t>Velká Waldorská obora</t>
  </si>
  <si>
    <t>Vs Újezd Svatého kříže</t>
  </si>
  <si>
    <t>Karlova Huť</t>
  </si>
  <si>
    <t>zříceniny zámečku Walddorf</t>
  </si>
  <si>
    <t>jelen evropský
daněk evropský
muflon
srnec
tetřev
tetřívek</t>
  </si>
  <si>
    <t>Velkodvorská obora</t>
  </si>
  <si>
    <t>Vs Velké Dvorce</t>
  </si>
  <si>
    <t>osada Diana</t>
  </si>
  <si>
    <t>lovecký zámek Diana</t>
  </si>
  <si>
    <t>Obora Zbiroh I.</t>
  </si>
  <si>
    <t>Vs Zbiroh</t>
  </si>
  <si>
    <t>Zbiroh</t>
  </si>
  <si>
    <t>1640</t>
  </si>
  <si>
    <t>zámek Zbiroh</t>
  </si>
  <si>
    <t>Obora Zbiroh II.</t>
  </si>
  <si>
    <t>Dobřív, Hůrky</t>
  </si>
  <si>
    <t>Obora Zelená hora I.</t>
  </si>
  <si>
    <t>Vs Zelená hora</t>
  </si>
  <si>
    <t>Klášter, Nepomuk</t>
  </si>
  <si>
    <t>zámek Zelená hora u Nepomuku</t>
  </si>
  <si>
    <t>jelen evropský
srnec</t>
  </si>
  <si>
    <t>Obora Zelená hora II.</t>
  </si>
  <si>
    <t>Dvorec, Nepomuk</t>
  </si>
  <si>
    <t>zámek Zelená hora u Nepomuka</t>
  </si>
  <si>
    <t>Obora Chýlava</t>
  </si>
  <si>
    <t>Chocenice, osada Myť, Měcholupy</t>
  </si>
  <si>
    <t>1882-1885</t>
  </si>
  <si>
    <t>1930</t>
  </si>
  <si>
    <t>dřevěné ohrazení dlouhé 13 437 m se šesti vraty a dvěma dvířky</t>
  </si>
  <si>
    <t>Nová Dědina</t>
  </si>
  <si>
    <t>36</t>
  </si>
  <si>
    <t>BK, SM, DB, JV, JS, BR</t>
  </si>
  <si>
    <t>953/3</t>
  </si>
  <si>
    <t>Potok</t>
  </si>
  <si>
    <t>Bystřice pod Hostýnem (Zámecká)</t>
  </si>
  <si>
    <t>37</t>
  </si>
  <si>
    <t>BK ,DB ,JV ,HB ,LP ,OL ,BO ,VB</t>
  </si>
  <si>
    <t>Hájenka</t>
  </si>
  <si>
    <t>2780/7</t>
  </si>
  <si>
    <t>Jezírko
potok</t>
  </si>
  <si>
    <t>repre. Stavby</t>
  </si>
  <si>
    <t>provozní stavby</t>
  </si>
  <si>
    <t>oborní plot sdílí v délce 1 km s oborou Čertáno</t>
  </si>
  <si>
    <t>Plot</t>
  </si>
  <si>
    <t>Zeď</t>
  </si>
  <si>
    <t>Kazatelna</t>
  </si>
  <si>
    <t>Chata/srub</t>
  </si>
  <si>
    <t>Voliéra</t>
  </si>
  <si>
    <t>Pavilon</t>
  </si>
  <si>
    <t>Krmelec/ slanisko</t>
  </si>
  <si>
    <t>Hosl budovy</t>
  </si>
  <si>
    <t>Zámek</t>
  </si>
  <si>
    <t>Chata</t>
  </si>
  <si>
    <t>Krmelec</t>
  </si>
  <si>
    <t>Posed</t>
  </si>
  <si>
    <t>49,247693815,41467</t>
  </si>
  <si>
    <t>Funkční</t>
  </si>
  <si>
    <t>Zaniklá</t>
  </si>
  <si>
    <t>Okres</t>
  </si>
  <si>
    <t>Typ</t>
  </si>
  <si>
    <t>Stav</t>
  </si>
  <si>
    <t>Počet</t>
  </si>
  <si>
    <t>Chata/ srub</t>
  </si>
  <si>
    <t>Hosp. budovy</t>
  </si>
</sst>
</file>

<file path=xl/styles.xml><?xml version="1.0" encoding="utf-8"?>
<styleSheet xmlns="http://schemas.openxmlformats.org/spreadsheetml/2006/main">
  <numFmts count="1">
    <numFmt numFmtId="164" formatCode="d/m/yy;@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1"/>
    <xf numFmtId="164" fontId="0" fillId="0" borderId="0" xfId="0" applyNumberFormat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/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v>Hlavní druhy staveb</c:v>
          </c:tx>
          <c:explosion val="25"/>
          <c:cat>
            <c:strRef>
              <c:f>Sheet!$AH$777:$AH$784</c:f>
              <c:strCache>
                <c:ptCount val="8"/>
                <c:pt idx="0">
                  <c:v>Voliéra</c:v>
                </c:pt>
                <c:pt idx="1">
                  <c:v>Plot</c:v>
                </c:pt>
                <c:pt idx="2">
                  <c:v>Hájenka</c:v>
                </c:pt>
                <c:pt idx="3">
                  <c:v>Zámek</c:v>
                </c:pt>
                <c:pt idx="4">
                  <c:v>Chata</c:v>
                </c:pt>
                <c:pt idx="5">
                  <c:v>Krmelec</c:v>
                </c:pt>
                <c:pt idx="6">
                  <c:v>Zeď</c:v>
                </c:pt>
                <c:pt idx="7">
                  <c:v>nezjištěno</c:v>
                </c:pt>
              </c:strCache>
            </c:strRef>
          </c:cat>
          <c:val>
            <c:numRef>
              <c:f>Sheet!$AI$777:$AI$784</c:f>
              <c:numCache>
                <c:formatCode>0</c:formatCode>
                <c:ptCount val="8"/>
                <c:pt idx="0">
                  <c:v>88</c:v>
                </c:pt>
                <c:pt idx="1">
                  <c:v>138</c:v>
                </c:pt>
                <c:pt idx="2">
                  <c:v>21</c:v>
                </c:pt>
                <c:pt idx="3">
                  <c:v>32</c:v>
                </c:pt>
                <c:pt idx="4">
                  <c:v>24</c:v>
                </c:pt>
                <c:pt idx="5">
                  <c:v>3</c:v>
                </c:pt>
                <c:pt idx="6">
                  <c:v>8</c:v>
                </c:pt>
                <c:pt idx="7">
                  <c:v>140</c:v>
                </c:pt>
              </c:numCache>
            </c:numRef>
          </c:val>
        </c:ser>
      </c:pie3DChart>
    </c:plotArea>
    <c:legend>
      <c:legendPos val="r"/>
      <c:txPr>
        <a:bodyPr/>
        <a:lstStyle/>
        <a:p>
          <a:pPr rtl="0">
            <a:defRPr/>
          </a:pPr>
          <a:endParaRPr lang="cs-CZ"/>
        </a:p>
      </c:txPr>
    </c:legend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546651</xdr:colOff>
      <xdr:row>774</xdr:row>
      <xdr:rowOff>182217</xdr:rowOff>
    </xdr:from>
    <xdr:to>
      <xdr:col>10</xdr:col>
      <xdr:colOff>596347</xdr:colOff>
      <xdr:row>789</xdr:row>
      <xdr:rowOff>66261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ldmaps.geolab.cz/map_viewer.pl?lang=cs&amp;map_root=3vm&amp;map_region=25&amp;map_list=4259_4" TargetMode="External"/><Relationship Id="rId1" Type="http://schemas.openxmlformats.org/officeDocument/2006/relationships/hyperlink" Target="https://mapy.cz/19stoleti?x=16.1620038&amp;y=49.2212947&amp;z=15&amp;source=coor&amp;id=16.161231324076653%2C49.220804157789196&amp;q=%C5%98%C3%AD%C4%8Dany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808"/>
  <sheetViews>
    <sheetView tabSelected="1" zoomScale="115" zoomScaleNormal="115" workbookViewId="0">
      <pane xSplit="34" ySplit="1" topLeftCell="AI2" activePane="bottomRight" state="frozen"/>
      <selection pane="topRight" activeCell="AI1" sqref="AI1"/>
      <selection pane="bottomLeft" activeCell="A2" sqref="A2"/>
      <selection pane="bottomRight" activeCell="B2" sqref="B2"/>
    </sheetView>
  </sheetViews>
  <sheetFormatPr defaultRowHeight="15"/>
  <cols>
    <col min="1" max="1" width="6.5703125" customWidth="1"/>
    <col min="2" max="2" width="31.28515625" customWidth="1"/>
    <col min="4" max="6" width="0" hidden="1" customWidth="1"/>
    <col min="7" max="7" width="19.42578125" customWidth="1"/>
    <col min="8" max="8" width="17.28515625" customWidth="1"/>
    <col min="9" max="9" width="20.85546875" customWidth="1"/>
    <col min="12" max="12" width="9.140625" style="1"/>
    <col min="15" max="15" width="9.140625" customWidth="1"/>
    <col min="16" max="16" width="9.140625" style="2" customWidth="1"/>
    <col min="17" max="30" width="9.140625" customWidth="1"/>
    <col min="31" max="31" width="40.140625" style="1" customWidth="1"/>
    <col min="32" max="32" width="9.140625" customWidth="1"/>
    <col min="33" max="33" width="20.85546875" style="4" customWidth="1"/>
    <col min="34" max="34" width="21.85546875" style="5" customWidth="1"/>
    <col min="35" max="35" width="24.42578125" style="5" customWidth="1"/>
    <col min="36" max="48" width="10" style="5" customWidth="1"/>
    <col min="49" max="49" width="12.5703125" style="1" customWidth="1"/>
    <col min="50" max="50" width="13.85546875" style="1" customWidth="1"/>
  </cols>
  <sheetData>
    <row r="1" spans="1:54" ht="3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s="1" t="s">
        <v>11</v>
      </c>
      <c r="M1" t="s">
        <v>12</v>
      </c>
      <c r="N1" t="s">
        <v>13</v>
      </c>
      <c r="O1" t="s">
        <v>14</v>
      </c>
      <c r="P1" s="2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s="1" t="s">
        <v>30</v>
      </c>
      <c r="AF1" t="s">
        <v>31</v>
      </c>
      <c r="AG1" s="4" t="s">
        <v>32</v>
      </c>
      <c r="AH1" s="5" t="s">
        <v>33</v>
      </c>
      <c r="AJ1" s="5" t="s">
        <v>3299</v>
      </c>
      <c r="AK1" s="5" t="s">
        <v>3300</v>
      </c>
      <c r="AL1" s="5" t="s">
        <v>3305</v>
      </c>
      <c r="AM1" s="5" t="s">
        <v>3301</v>
      </c>
      <c r="AN1" s="5" t="s">
        <v>3302</v>
      </c>
      <c r="AO1" s="5" t="s">
        <v>3293</v>
      </c>
      <c r="AP1" s="5" t="s">
        <v>3304</v>
      </c>
      <c r="AQ1" s="5" t="s">
        <v>3307</v>
      </c>
      <c r="AR1" s="5" t="s">
        <v>3303</v>
      </c>
      <c r="AS1" s="5" t="s">
        <v>3306</v>
      </c>
      <c r="AW1" s="1" t="s">
        <v>3296</v>
      </c>
      <c r="AX1" s="1" t="s">
        <v>3297</v>
      </c>
      <c r="AY1" t="s">
        <v>34</v>
      </c>
      <c r="AZ1" t="s">
        <v>35</v>
      </c>
      <c r="BA1" t="s">
        <v>36</v>
      </c>
      <c r="BB1" t="s">
        <v>37</v>
      </c>
    </row>
    <row r="2" spans="1:54" ht="90">
      <c r="A2">
        <v>1</v>
      </c>
      <c r="B2" t="s">
        <v>38</v>
      </c>
      <c r="C2" t="s">
        <v>39</v>
      </c>
      <c r="D2" t="s">
        <v>40</v>
      </c>
      <c r="G2" t="s">
        <v>41</v>
      </c>
      <c r="H2" t="s">
        <v>42</v>
      </c>
      <c r="I2" t="s">
        <v>43</v>
      </c>
      <c r="J2">
        <v>49.142189722222199</v>
      </c>
      <c r="K2">
        <v>14.4208455555556</v>
      </c>
      <c r="L2" s="1" t="s">
        <v>44</v>
      </c>
      <c r="M2">
        <v>1610</v>
      </c>
      <c r="O2" t="s">
        <v>45</v>
      </c>
      <c r="P2" s="2" t="s">
        <v>46</v>
      </c>
      <c r="R2" t="s">
        <v>47</v>
      </c>
      <c r="S2" t="s">
        <v>48</v>
      </c>
      <c r="T2" t="s">
        <v>49</v>
      </c>
      <c r="U2" t="s">
        <v>50</v>
      </c>
      <c r="V2" t="s">
        <v>51</v>
      </c>
      <c r="W2" t="s">
        <v>52</v>
      </c>
      <c r="X2" t="s">
        <v>53</v>
      </c>
      <c r="Y2" t="s">
        <v>54</v>
      </c>
      <c r="Z2" t="s">
        <v>55</v>
      </c>
      <c r="AC2" t="s">
        <v>56</v>
      </c>
      <c r="AD2" t="s">
        <v>55</v>
      </c>
      <c r="AE2" t="s">
        <v>57</v>
      </c>
      <c r="AF2" t="s">
        <v>58</v>
      </c>
      <c r="AG2" s="4" t="s">
        <v>59</v>
      </c>
      <c r="AH2" s="5" t="s">
        <v>60</v>
      </c>
      <c r="AI2" s="5" t="s">
        <v>3308</v>
      </c>
      <c r="AJ2" s="5" t="s">
        <v>1311</v>
      </c>
      <c r="AN2" s="5" t="s">
        <v>1311</v>
      </c>
      <c r="AZ2" t="s">
        <v>61</v>
      </c>
      <c r="BA2" t="s">
        <v>62</v>
      </c>
      <c r="BB2" t="s">
        <v>63</v>
      </c>
    </row>
    <row r="3" spans="1:54" ht="60">
      <c r="A3">
        <v>2</v>
      </c>
      <c r="B3" t="s">
        <v>64</v>
      </c>
      <c r="C3" t="s">
        <v>39</v>
      </c>
      <c r="G3" t="s">
        <v>65</v>
      </c>
      <c r="H3" t="s">
        <v>66</v>
      </c>
      <c r="I3" t="s">
        <v>43</v>
      </c>
      <c r="J3">
        <v>49.299735833333301</v>
      </c>
      <c r="K3">
        <v>14.574375</v>
      </c>
      <c r="L3" s="1" t="s">
        <v>67</v>
      </c>
      <c r="M3">
        <v>4500</v>
      </c>
      <c r="O3" t="s">
        <v>68</v>
      </c>
      <c r="P3" s="2" t="s">
        <v>69</v>
      </c>
      <c r="U3" t="s">
        <v>70</v>
      </c>
      <c r="V3" t="s">
        <v>71</v>
      </c>
      <c r="W3" t="s">
        <v>72</v>
      </c>
      <c r="X3" t="s">
        <v>73</v>
      </c>
      <c r="Y3" t="s">
        <v>74</v>
      </c>
      <c r="Z3" t="s">
        <v>55</v>
      </c>
      <c r="AA3" t="s">
        <v>75</v>
      </c>
      <c r="AB3" t="s">
        <v>75</v>
      </c>
      <c r="AC3" t="s">
        <v>75</v>
      </c>
      <c r="AD3" t="s">
        <v>76</v>
      </c>
      <c r="AE3"/>
      <c r="AF3" t="s">
        <v>58</v>
      </c>
      <c r="AG3" s="4" t="s">
        <v>59</v>
      </c>
      <c r="AH3" s="5" t="s">
        <v>77</v>
      </c>
      <c r="AI3" s="5" t="s">
        <v>3307</v>
      </c>
      <c r="AJ3" s="5" t="s">
        <v>1311</v>
      </c>
      <c r="AO3" s="5" t="s">
        <v>1311</v>
      </c>
      <c r="AQ3" s="5" t="s">
        <v>1311</v>
      </c>
      <c r="BA3" t="s">
        <v>78</v>
      </c>
      <c r="BB3" t="s">
        <v>79</v>
      </c>
    </row>
    <row r="4" spans="1:54" ht="30">
      <c r="A4">
        <v>3</v>
      </c>
      <c r="B4" t="s">
        <v>80</v>
      </c>
      <c r="C4" t="s">
        <v>39</v>
      </c>
      <c r="G4" t="s">
        <v>81</v>
      </c>
      <c r="H4" t="s">
        <v>82</v>
      </c>
      <c r="I4" t="s">
        <v>43</v>
      </c>
      <c r="J4">
        <v>49.115963888888899</v>
      </c>
      <c r="K4">
        <v>14.7914833333333</v>
      </c>
      <c r="L4" s="1" t="s">
        <v>67</v>
      </c>
      <c r="M4">
        <v>1050</v>
      </c>
      <c r="O4" t="s">
        <v>83</v>
      </c>
      <c r="P4" s="2" t="s">
        <v>84</v>
      </c>
      <c r="U4" t="s">
        <v>81</v>
      </c>
      <c r="V4" t="s">
        <v>71</v>
      </c>
      <c r="W4" t="s">
        <v>52</v>
      </c>
      <c r="X4" t="s">
        <v>85</v>
      </c>
      <c r="Y4" t="s">
        <v>74</v>
      </c>
      <c r="Z4" t="s">
        <v>55</v>
      </c>
      <c r="AA4" t="s">
        <v>75</v>
      </c>
      <c r="AB4" t="s">
        <v>75</v>
      </c>
      <c r="AC4" t="s">
        <v>75</v>
      </c>
      <c r="AD4" t="s">
        <v>76</v>
      </c>
      <c r="AE4"/>
      <c r="AF4" t="s">
        <v>58</v>
      </c>
      <c r="AG4" s="4" t="s">
        <v>59</v>
      </c>
      <c r="AH4" s="5" t="s">
        <v>86</v>
      </c>
      <c r="AI4" s="5" t="s">
        <v>3299</v>
      </c>
      <c r="AJ4" s="5" t="s">
        <v>1311</v>
      </c>
      <c r="AZ4" t="s">
        <v>87</v>
      </c>
      <c r="BA4" t="s">
        <v>88</v>
      </c>
      <c r="BB4" t="s">
        <v>79</v>
      </c>
    </row>
    <row r="5" spans="1:54" ht="30">
      <c r="A5">
        <v>4</v>
      </c>
      <c r="B5" t="s">
        <v>89</v>
      </c>
      <c r="C5" t="s">
        <v>39</v>
      </c>
      <c r="D5" t="s">
        <v>90</v>
      </c>
      <c r="E5" t="s">
        <v>91</v>
      </c>
      <c r="G5" t="s">
        <v>92</v>
      </c>
      <c r="H5" t="s">
        <v>42</v>
      </c>
      <c r="I5" t="s">
        <v>43</v>
      </c>
      <c r="J5">
        <v>49.109842222222198</v>
      </c>
      <c r="K5">
        <v>14.5060661111111</v>
      </c>
      <c r="L5" s="1" t="s">
        <v>44</v>
      </c>
      <c r="M5">
        <v>1536</v>
      </c>
      <c r="N5">
        <v>1643</v>
      </c>
      <c r="O5" t="s">
        <v>93</v>
      </c>
      <c r="P5" s="2" t="s">
        <v>46</v>
      </c>
      <c r="Q5" t="s">
        <v>94</v>
      </c>
      <c r="R5" t="s">
        <v>47</v>
      </c>
      <c r="S5" t="s">
        <v>95</v>
      </c>
      <c r="T5" t="s">
        <v>49</v>
      </c>
      <c r="U5" t="s">
        <v>96</v>
      </c>
      <c r="V5" t="s">
        <v>51</v>
      </c>
      <c r="W5" t="s">
        <v>72</v>
      </c>
      <c r="X5" t="s">
        <v>97</v>
      </c>
      <c r="Y5" t="s">
        <v>54</v>
      </c>
      <c r="Z5" t="s">
        <v>98</v>
      </c>
      <c r="AC5" t="s">
        <v>99</v>
      </c>
      <c r="AD5" t="s">
        <v>55</v>
      </c>
      <c r="AE5" t="s">
        <v>100</v>
      </c>
      <c r="AF5" t="s">
        <v>58</v>
      </c>
      <c r="AG5" s="4" t="s">
        <v>59</v>
      </c>
      <c r="AH5" s="5" t="s">
        <v>101</v>
      </c>
      <c r="AI5" s="5" t="s">
        <v>3299</v>
      </c>
      <c r="AJ5" s="5" t="s">
        <v>1311</v>
      </c>
      <c r="AZ5" t="s">
        <v>87</v>
      </c>
      <c r="BA5" t="s">
        <v>102</v>
      </c>
    </row>
    <row r="6" spans="1:54">
      <c r="A6">
        <v>5</v>
      </c>
      <c r="B6" t="s">
        <v>103</v>
      </c>
      <c r="C6" t="s">
        <v>39</v>
      </c>
      <c r="H6" t="s">
        <v>82</v>
      </c>
      <c r="I6" t="s">
        <v>43</v>
      </c>
      <c r="J6">
        <v>49.165949444444401</v>
      </c>
      <c r="K6">
        <v>14.9836486111111</v>
      </c>
      <c r="L6" s="1" t="s">
        <v>104</v>
      </c>
      <c r="M6">
        <v>65</v>
      </c>
      <c r="O6" t="s">
        <v>105</v>
      </c>
      <c r="P6" s="2" t="s">
        <v>46</v>
      </c>
      <c r="U6" t="s">
        <v>106</v>
      </c>
      <c r="V6" t="s">
        <v>107</v>
      </c>
      <c r="W6" t="s">
        <v>72</v>
      </c>
      <c r="X6" t="s">
        <v>85</v>
      </c>
      <c r="Y6" t="s">
        <v>74</v>
      </c>
      <c r="Z6" t="s">
        <v>55</v>
      </c>
      <c r="AA6" t="s">
        <v>75</v>
      </c>
      <c r="AB6" t="s">
        <v>75</v>
      </c>
      <c r="AC6" t="s">
        <v>75</v>
      </c>
      <c r="AD6" t="s">
        <v>76</v>
      </c>
      <c r="AE6"/>
      <c r="AF6" t="s">
        <v>58</v>
      </c>
      <c r="AG6" s="4" t="s">
        <v>59</v>
      </c>
      <c r="AH6" s="5" t="s">
        <v>108</v>
      </c>
      <c r="AI6" s="5" t="s">
        <v>3300</v>
      </c>
      <c r="AK6" s="5" t="s">
        <v>1311</v>
      </c>
      <c r="AZ6" t="s">
        <v>87</v>
      </c>
      <c r="BA6" t="s">
        <v>109</v>
      </c>
      <c r="BB6" t="s">
        <v>79</v>
      </c>
    </row>
    <row r="7" spans="1:54">
      <c r="A7">
        <v>6</v>
      </c>
      <c r="B7" t="s">
        <v>110</v>
      </c>
      <c r="C7" t="s">
        <v>39</v>
      </c>
      <c r="H7" t="s">
        <v>42</v>
      </c>
      <c r="I7" t="s">
        <v>43</v>
      </c>
      <c r="J7">
        <v>48.782994166666697</v>
      </c>
      <c r="K7">
        <v>14.759655277777799</v>
      </c>
      <c r="L7" s="1" t="s">
        <v>67</v>
      </c>
      <c r="M7">
        <v>123</v>
      </c>
      <c r="O7" t="s">
        <v>111</v>
      </c>
      <c r="P7" s="2" t="s">
        <v>112</v>
      </c>
      <c r="U7" t="s">
        <v>113</v>
      </c>
      <c r="V7" t="s">
        <v>114</v>
      </c>
      <c r="W7" t="s">
        <v>115</v>
      </c>
      <c r="X7" t="s">
        <v>116</v>
      </c>
      <c r="Y7" t="s">
        <v>74</v>
      </c>
      <c r="Z7" t="s">
        <v>55</v>
      </c>
      <c r="AB7" t="s">
        <v>75</v>
      </c>
      <c r="AC7" t="s">
        <v>75</v>
      </c>
      <c r="AD7" t="s">
        <v>76</v>
      </c>
      <c r="AE7"/>
      <c r="AF7" t="s">
        <v>58</v>
      </c>
      <c r="AG7" s="4" t="s">
        <v>117</v>
      </c>
      <c r="AH7" s="5" t="s">
        <v>75</v>
      </c>
      <c r="AI7" s="5" t="s">
        <v>75</v>
      </c>
      <c r="BA7" t="s">
        <v>118</v>
      </c>
      <c r="BB7" t="s">
        <v>79</v>
      </c>
    </row>
    <row r="8" spans="1:54" ht="30">
      <c r="A8">
        <v>7</v>
      </c>
      <c r="B8" t="s">
        <v>119</v>
      </c>
      <c r="C8" t="s">
        <v>39</v>
      </c>
      <c r="H8" t="s">
        <v>82</v>
      </c>
      <c r="I8" t="s">
        <v>43</v>
      </c>
      <c r="J8">
        <v>49.112555833333303</v>
      </c>
      <c r="K8">
        <v>14.872837499999999</v>
      </c>
      <c r="L8" s="1" t="s">
        <v>67</v>
      </c>
      <c r="M8">
        <v>2288</v>
      </c>
      <c r="O8" t="s">
        <v>120</v>
      </c>
      <c r="P8" s="2" t="s">
        <v>121</v>
      </c>
      <c r="U8" t="s">
        <v>122</v>
      </c>
      <c r="V8" t="s">
        <v>71</v>
      </c>
      <c r="W8" t="s">
        <v>52</v>
      </c>
      <c r="X8" t="s">
        <v>123</v>
      </c>
      <c r="Y8" t="s">
        <v>74</v>
      </c>
      <c r="Z8" t="s">
        <v>55</v>
      </c>
      <c r="AA8" t="s">
        <v>75</v>
      </c>
      <c r="AB8" t="s">
        <v>75</v>
      </c>
      <c r="AC8" t="s">
        <v>75</v>
      </c>
      <c r="AD8" t="s">
        <v>76</v>
      </c>
      <c r="AE8"/>
      <c r="AF8" t="s">
        <v>58</v>
      </c>
      <c r="AG8" s="4" t="s">
        <v>117</v>
      </c>
      <c r="AH8" s="5" t="s">
        <v>124</v>
      </c>
      <c r="AI8" s="5" t="s">
        <v>3299</v>
      </c>
      <c r="AJ8" s="5" t="s">
        <v>1311</v>
      </c>
      <c r="BA8" t="s">
        <v>88</v>
      </c>
      <c r="BB8" t="s">
        <v>79</v>
      </c>
    </row>
    <row r="9" spans="1:54" ht="30">
      <c r="A9">
        <v>10</v>
      </c>
      <c r="B9" t="s">
        <v>125</v>
      </c>
      <c r="C9" t="s">
        <v>126</v>
      </c>
      <c r="H9" t="s">
        <v>127</v>
      </c>
      <c r="I9" t="s">
        <v>43</v>
      </c>
      <c r="J9">
        <v>48.8451688888889</v>
      </c>
      <c r="K9">
        <v>14.2326972222222</v>
      </c>
      <c r="L9" s="1" t="s">
        <v>67</v>
      </c>
      <c r="M9">
        <v>30</v>
      </c>
      <c r="O9" t="s">
        <v>128</v>
      </c>
      <c r="U9" t="s">
        <v>129</v>
      </c>
      <c r="AD9" t="s">
        <v>55</v>
      </c>
      <c r="AE9"/>
      <c r="AF9" t="s">
        <v>58</v>
      </c>
      <c r="AG9" s="4" t="s">
        <v>117</v>
      </c>
      <c r="AH9" s="5" t="s">
        <v>130</v>
      </c>
      <c r="AI9" s="5" t="s">
        <v>3307</v>
      </c>
      <c r="AK9" s="5" t="s">
        <v>1311</v>
      </c>
      <c r="AQ9" s="5" t="s">
        <v>1311</v>
      </c>
      <c r="BA9" t="s">
        <v>131</v>
      </c>
    </row>
    <row r="10" spans="1:54" ht="30">
      <c r="A10">
        <v>12</v>
      </c>
      <c r="B10" t="s">
        <v>132</v>
      </c>
      <c r="C10" t="s">
        <v>39</v>
      </c>
      <c r="H10" t="s">
        <v>133</v>
      </c>
      <c r="I10" t="s">
        <v>134</v>
      </c>
      <c r="J10">
        <v>49.537068611111103</v>
      </c>
      <c r="K10">
        <v>12.910335277777801</v>
      </c>
      <c r="L10" s="1" t="s">
        <v>44</v>
      </c>
      <c r="M10">
        <v>279</v>
      </c>
      <c r="O10" t="s">
        <v>135</v>
      </c>
      <c r="P10" s="2" t="s">
        <v>46</v>
      </c>
      <c r="U10" t="s">
        <v>136</v>
      </c>
      <c r="AD10" t="s">
        <v>55</v>
      </c>
      <c r="AF10" t="s">
        <v>58</v>
      </c>
      <c r="AG10" s="4" t="s">
        <v>137</v>
      </c>
      <c r="AH10" s="5" t="s">
        <v>138</v>
      </c>
      <c r="AI10" s="5" t="s">
        <v>3300</v>
      </c>
      <c r="AK10" s="5" t="s">
        <v>1311</v>
      </c>
      <c r="AP10" s="5" t="s">
        <v>1311</v>
      </c>
      <c r="AW10" s="1" t="s">
        <v>76</v>
      </c>
      <c r="AX10" s="1" t="s">
        <v>76</v>
      </c>
      <c r="BA10" t="s">
        <v>139</v>
      </c>
    </row>
    <row r="11" spans="1:54" ht="105">
      <c r="A11">
        <v>13</v>
      </c>
      <c r="B11" t="s">
        <v>140</v>
      </c>
      <c r="C11" t="s">
        <v>39</v>
      </c>
      <c r="E11" t="s">
        <v>141</v>
      </c>
      <c r="H11" t="s">
        <v>133</v>
      </c>
      <c r="I11" t="s">
        <v>134</v>
      </c>
      <c r="J11">
        <v>49.565525000000001</v>
      </c>
      <c r="K11">
        <v>12.974732777777801</v>
      </c>
      <c r="L11" s="1" t="s">
        <v>44</v>
      </c>
      <c r="M11">
        <v>184</v>
      </c>
      <c r="N11">
        <v>184</v>
      </c>
      <c r="O11" t="s">
        <v>142</v>
      </c>
      <c r="P11" s="2" t="s">
        <v>46</v>
      </c>
      <c r="R11" t="s">
        <v>47</v>
      </c>
      <c r="S11" t="s">
        <v>143</v>
      </c>
      <c r="U11" t="s">
        <v>144</v>
      </c>
      <c r="W11" t="s">
        <v>145</v>
      </c>
      <c r="X11" t="s">
        <v>146</v>
      </c>
      <c r="AB11" t="s">
        <v>147</v>
      </c>
      <c r="AD11" t="s">
        <v>55</v>
      </c>
      <c r="AF11" t="s">
        <v>58</v>
      </c>
      <c r="AH11" s="5" t="s">
        <v>148</v>
      </c>
      <c r="AI11" s="5" t="s">
        <v>3300</v>
      </c>
      <c r="AK11" s="5" t="s">
        <v>1311</v>
      </c>
      <c r="AW11" s="1" t="s">
        <v>76</v>
      </c>
      <c r="AX11" s="1" t="s">
        <v>76</v>
      </c>
      <c r="AZ11" t="s">
        <v>149</v>
      </c>
      <c r="BA11" t="s">
        <v>150</v>
      </c>
    </row>
    <row r="12" spans="1:54">
      <c r="A12">
        <v>14</v>
      </c>
      <c r="B12" t="s">
        <v>151</v>
      </c>
      <c r="C12" t="s">
        <v>39</v>
      </c>
      <c r="H12" t="s">
        <v>152</v>
      </c>
      <c r="I12" t="s">
        <v>43</v>
      </c>
      <c r="J12">
        <v>49.400978055555598</v>
      </c>
      <c r="K12">
        <v>14.078964166666699</v>
      </c>
      <c r="L12" s="1" t="s">
        <v>67</v>
      </c>
      <c r="M12">
        <v>84</v>
      </c>
      <c r="N12">
        <v>84</v>
      </c>
      <c r="O12" t="s">
        <v>153</v>
      </c>
      <c r="P12" s="2" t="s">
        <v>75</v>
      </c>
      <c r="Q12" t="s">
        <v>55</v>
      </c>
      <c r="R12" t="s">
        <v>154</v>
      </c>
      <c r="S12" t="s">
        <v>155</v>
      </c>
      <c r="T12" t="s">
        <v>75</v>
      </c>
      <c r="U12" t="s">
        <v>156</v>
      </c>
      <c r="W12" t="s">
        <v>51</v>
      </c>
      <c r="X12" t="s">
        <v>157</v>
      </c>
      <c r="Y12" t="s">
        <v>158</v>
      </c>
      <c r="Z12" t="s">
        <v>55</v>
      </c>
      <c r="AA12" t="s">
        <v>159</v>
      </c>
      <c r="AB12" t="s">
        <v>75</v>
      </c>
      <c r="AC12" t="s">
        <v>75</v>
      </c>
      <c r="AD12" t="s">
        <v>76</v>
      </c>
      <c r="AE12"/>
      <c r="AF12" t="s">
        <v>58</v>
      </c>
      <c r="AH12" s="5" t="s">
        <v>75</v>
      </c>
      <c r="AI12" s="5" t="s">
        <v>75</v>
      </c>
      <c r="AZ12" t="s">
        <v>160</v>
      </c>
      <c r="BA12" t="s">
        <v>88</v>
      </c>
    </row>
    <row r="13" spans="1:54">
      <c r="A13">
        <v>15</v>
      </c>
      <c r="B13" t="s">
        <v>161</v>
      </c>
      <c r="C13" t="s">
        <v>39</v>
      </c>
      <c r="H13" t="s">
        <v>162</v>
      </c>
      <c r="I13" t="s">
        <v>134</v>
      </c>
      <c r="J13">
        <v>49.977732222222201</v>
      </c>
      <c r="K13">
        <v>13.4247394444444</v>
      </c>
      <c r="L13" s="1" t="s">
        <v>67</v>
      </c>
      <c r="M13">
        <v>288</v>
      </c>
      <c r="O13" t="s">
        <v>163</v>
      </c>
      <c r="P13" s="2" t="s">
        <v>75</v>
      </c>
      <c r="U13" t="s">
        <v>164</v>
      </c>
      <c r="AD13" t="s">
        <v>55</v>
      </c>
      <c r="AF13" t="s">
        <v>58</v>
      </c>
      <c r="AG13" s="4" t="s">
        <v>137</v>
      </c>
      <c r="AH13" s="5" t="s">
        <v>75</v>
      </c>
      <c r="AI13" s="5" t="s">
        <v>75</v>
      </c>
      <c r="BA13" t="s">
        <v>75</v>
      </c>
    </row>
    <row r="14" spans="1:54">
      <c r="A14">
        <v>16</v>
      </c>
      <c r="B14" t="s">
        <v>165</v>
      </c>
      <c r="C14" t="s">
        <v>39</v>
      </c>
      <c r="G14" t="s">
        <v>166</v>
      </c>
      <c r="H14" t="s">
        <v>152</v>
      </c>
      <c r="I14" t="s">
        <v>43</v>
      </c>
      <c r="J14">
        <v>49.516425833333301</v>
      </c>
      <c r="K14">
        <v>14.1574811111111</v>
      </c>
      <c r="L14" s="1" t="s">
        <v>67</v>
      </c>
      <c r="M14">
        <v>233</v>
      </c>
      <c r="N14">
        <v>233</v>
      </c>
      <c r="O14" t="s">
        <v>153</v>
      </c>
      <c r="P14" s="2" t="s">
        <v>75</v>
      </c>
      <c r="Q14" t="s">
        <v>55</v>
      </c>
      <c r="R14" t="s">
        <v>154</v>
      </c>
      <c r="S14" t="s">
        <v>167</v>
      </c>
      <c r="T14" t="s">
        <v>168</v>
      </c>
      <c r="U14" t="s">
        <v>169</v>
      </c>
      <c r="W14" t="s">
        <v>51</v>
      </c>
      <c r="X14" t="s">
        <v>170</v>
      </c>
      <c r="Y14" t="s">
        <v>171</v>
      </c>
      <c r="Z14" t="s">
        <v>55</v>
      </c>
      <c r="AA14" t="s">
        <v>159</v>
      </c>
      <c r="AB14" t="s">
        <v>75</v>
      </c>
      <c r="AC14" t="s">
        <v>75</v>
      </c>
      <c r="AD14" t="s">
        <v>172</v>
      </c>
      <c r="AE14"/>
      <c r="AF14" t="s">
        <v>58</v>
      </c>
      <c r="AG14" s="4" t="s">
        <v>173</v>
      </c>
      <c r="AH14" s="5" t="s">
        <v>75</v>
      </c>
      <c r="AI14" s="5" t="s">
        <v>75</v>
      </c>
      <c r="AZ14" t="s">
        <v>174</v>
      </c>
      <c r="BA14" t="s">
        <v>75</v>
      </c>
    </row>
    <row r="15" spans="1:54">
      <c r="A15">
        <v>17</v>
      </c>
      <c r="B15" t="s">
        <v>175</v>
      </c>
      <c r="C15" t="s">
        <v>39</v>
      </c>
      <c r="G15" t="s">
        <v>176</v>
      </c>
      <c r="H15" t="s">
        <v>177</v>
      </c>
      <c r="I15" t="s">
        <v>43</v>
      </c>
      <c r="J15">
        <v>49.142893888888899</v>
      </c>
      <c r="K15">
        <v>14.254985</v>
      </c>
      <c r="L15" s="1" t="s">
        <v>67</v>
      </c>
      <c r="M15">
        <v>87</v>
      </c>
      <c r="N15">
        <v>87</v>
      </c>
      <c r="O15" t="s">
        <v>178</v>
      </c>
      <c r="P15" s="2" t="s">
        <v>75</v>
      </c>
      <c r="Q15" t="s">
        <v>55</v>
      </c>
      <c r="R15" t="s">
        <v>179</v>
      </c>
      <c r="S15" t="s">
        <v>180</v>
      </c>
      <c r="T15" t="s">
        <v>181</v>
      </c>
      <c r="U15" t="s">
        <v>182</v>
      </c>
      <c r="W15" t="s">
        <v>183</v>
      </c>
      <c r="X15" t="s">
        <v>184</v>
      </c>
      <c r="Y15" t="s">
        <v>185</v>
      </c>
      <c r="Z15" t="s">
        <v>55</v>
      </c>
      <c r="AA15" t="s">
        <v>159</v>
      </c>
      <c r="AB15" t="s">
        <v>75</v>
      </c>
      <c r="AC15" t="s">
        <v>75</v>
      </c>
      <c r="AD15" t="s">
        <v>186</v>
      </c>
      <c r="AE15"/>
      <c r="AF15" t="s">
        <v>58</v>
      </c>
      <c r="AG15" s="4" t="s">
        <v>187</v>
      </c>
      <c r="AH15" s="5" t="s">
        <v>188</v>
      </c>
      <c r="AI15" s="5" t="s">
        <v>3308</v>
      </c>
      <c r="AN15" s="5" t="s">
        <v>1311</v>
      </c>
      <c r="BA15" t="s">
        <v>75</v>
      </c>
    </row>
    <row r="16" spans="1:54" ht="90">
      <c r="A16">
        <v>18</v>
      </c>
      <c r="B16" t="s">
        <v>189</v>
      </c>
      <c r="C16" t="s">
        <v>39</v>
      </c>
      <c r="E16" t="s">
        <v>190</v>
      </c>
      <c r="G16" t="s">
        <v>133</v>
      </c>
      <c r="H16" t="s">
        <v>133</v>
      </c>
      <c r="I16" t="s">
        <v>134</v>
      </c>
      <c r="J16">
        <v>49.4905547222222</v>
      </c>
      <c r="K16">
        <v>12.853092500000001</v>
      </c>
      <c r="L16" s="1" t="s">
        <v>44</v>
      </c>
      <c r="M16">
        <v>13</v>
      </c>
      <c r="N16">
        <v>13</v>
      </c>
      <c r="O16" t="s">
        <v>191</v>
      </c>
      <c r="P16" s="2" t="s">
        <v>46</v>
      </c>
      <c r="S16" t="s">
        <v>192</v>
      </c>
      <c r="U16" t="s">
        <v>193</v>
      </c>
      <c r="V16" t="s">
        <v>194</v>
      </c>
      <c r="W16" t="s">
        <v>195</v>
      </c>
      <c r="X16" t="s">
        <v>196</v>
      </c>
      <c r="Z16" t="s">
        <v>197</v>
      </c>
      <c r="AC16" t="s">
        <v>198</v>
      </c>
      <c r="AD16" t="s">
        <v>76</v>
      </c>
      <c r="AF16" t="s">
        <v>58</v>
      </c>
      <c r="AG16" s="4" t="s">
        <v>199</v>
      </c>
      <c r="AH16" s="5" t="s">
        <v>200</v>
      </c>
      <c r="AI16" s="5" t="s">
        <v>3299</v>
      </c>
      <c r="AJ16" s="5" t="s">
        <v>1311</v>
      </c>
      <c r="AL16" s="5" t="s">
        <v>1311</v>
      </c>
      <c r="AM16" s="5" t="s">
        <v>1311</v>
      </c>
      <c r="AX16" s="1" t="s">
        <v>76</v>
      </c>
      <c r="AZ16" t="s">
        <v>201</v>
      </c>
      <c r="BA16" t="s">
        <v>139</v>
      </c>
    </row>
    <row r="17" spans="1:54" ht="30">
      <c r="A17">
        <v>19</v>
      </c>
      <c r="B17" t="s">
        <v>202</v>
      </c>
      <c r="C17" t="s">
        <v>39</v>
      </c>
      <c r="H17" t="s">
        <v>66</v>
      </c>
      <c r="I17" t="s">
        <v>43</v>
      </c>
      <c r="J17">
        <v>49.551754444444398</v>
      </c>
      <c r="K17">
        <v>14.833211666666701</v>
      </c>
      <c r="L17" s="1" t="s">
        <v>67</v>
      </c>
      <c r="M17">
        <v>75</v>
      </c>
      <c r="O17" t="s">
        <v>178</v>
      </c>
      <c r="P17" s="2" t="s">
        <v>75</v>
      </c>
      <c r="U17" t="s">
        <v>203</v>
      </c>
      <c r="V17" t="s">
        <v>107</v>
      </c>
      <c r="W17" t="s">
        <v>52</v>
      </c>
      <c r="X17" t="s">
        <v>73</v>
      </c>
      <c r="Y17" t="s">
        <v>74</v>
      </c>
      <c r="Z17" t="s">
        <v>55</v>
      </c>
      <c r="AA17" t="s">
        <v>75</v>
      </c>
      <c r="AB17" t="s">
        <v>75</v>
      </c>
      <c r="AC17" t="s">
        <v>75</v>
      </c>
      <c r="AD17" t="s">
        <v>76</v>
      </c>
      <c r="AE17"/>
      <c r="AF17" t="s">
        <v>58</v>
      </c>
      <c r="AG17" s="4" t="s">
        <v>199</v>
      </c>
      <c r="AH17" s="5" t="s">
        <v>204</v>
      </c>
      <c r="AI17" s="5" t="s">
        <v>3307</v>
      </c>
      <c r="AQ17" s="5" t="s">
        <v>1311</v>
      </c>
      <c r="BA17" t="s">
        <v>88</v>
      </c>
      <c r="BB17" t="s">
        <v>79</v>
      </c>
    </row>
    <row r="18" spans="1:54" ht="150">
      <c r="A18">
        <v>20</v>
      </c>
      <c r="B18" t="s">
        <v>205</v>
      </c>
      <c r="C18" t="s">
        <v>39</v>
      </c>
      <c r="E18" t="s">
        <v>206</v>
      </c>
      <c r="G18" t="s">
        <v>207</v>
      </c>
      <c r="H18" t="s">
        <v>133</v>
      </c>
      <c r="I18" t="s">
        <v>134</v>
      </c>
      <c r="J18">
        <v>49.566666666666698</v>
      </c>
      <c r="K18">
        <v>12.581965</v>
      </c>
      <c r="L18" s="1" t="s">
        <v>44</v>
      </c>
      <c r="M18">
        <v>87</v>
      </c>
      <c r="N18">
        <v>164</v>
      </c>
      <c r="O18" t="s">
        <v>197</v>
      </c>
      <c r="P18" s="2" t="s">
        <v>46</v>
      </c>
      <c r="R18" t="s">
        <v>154</v>
      </c>
      <c r="S18" t="s">
        <v>208</v>
      </c>
      <c r="U18" t="s">
        <v>209</v>
      </c>
      <c r="V18" t="s">
        <v>210</v>
      </c>
      <c r="W18" t="s">
        <v>211</v>
      </c>
      <c r="X18" t="s">
        <v>212</v>
      </c>
      <c r="AA18" t="s">
        <v>213</v>
      </c>
      <c r="AB18" t="s">
        <v>214</v>
      </c>
      <c r="AC18" t="s">
        <v>215</v>
      </c>
      <c r="AD18" t="s">
        <v>76</v>
      </c>
      <c r="AF18" t="s">
        <v>58</v>
      </c>
      <c r="AG18" s="4" t="s">
        <v>199</v>
      </c>
      <c r="AH18" s="5" t="s">
        <v>216</v>
      </c>
      <c r="AI18" s="5" t="s">
        <v>3308</v>
      </c>
      <c r="AJ18" s="5" t="s">
        <v>1311</v>
      </c>
      <c r="AL18" s="5" t="s">
        <v>1311</v>
      </c>
      <c r="AN18" s="5" t="s">
        <v>1311</v>
      </c>
      <c r="AW18" s="1" t="s">
        <v>76</v>
      </c>
      <c r="AX18" s="1" t="s">
        <v>76</v>
      </c>
      <c r="AZ18" t="s">
        <v>217</v>
      </c>
      <c r="BA18" t="s">
        <v>218</v>
      </c>
    </row>
    <row r="19" spans="1:54" ht="30">
      <c r="A19">
        <v>21</v>
      </c>
      <c r="B19" t="s">
        <v>219</v>
      </c>
      <c r="C19" t="s">
        <v>39</v>
      </c>
      <c r="E19" t="s">
        <v>220</v>
      </c>
      <c r="G19" t="s">
        <v>221</v>
      </c>
      <c r="H19" t="s">
        <v>133</v>
      </c>
      <c r="I19" t="s">
        <v>134</v>
      </c>
      <c r="J19">
        <v>49.574746944444399</v>
      </c>
      <c r="K19">
        <v>12.971214444444399</v>
      </c>
      <c r="L19" s="1" t="s">
        <v>44</v>
      </c>
      <c r="M19">
        <v>549</v>
      </c>
      <c r="N19">
        <v>546</v>
      </c>
      <c r="O19" t="s">
        <v>222</v>
      </c>
      <c r="P19" s="2" t="s">
        <v>46</v>
      </c>
      <c r="R19" t="s">
        <v>154</v>
      </c>
      <c r="S19" t="s">
        <v>223</v>
      </c>
      <c r="U19" t="s">
        <v>224</v>
      </c>
      <c r="W19" t="s">
        <v>225</v>
      </c>
      <c r="X19" t="s">
        <v>226</v>
      </c>
      <c r="AD19" t="s">
        <v>55</v>
      </c>
      <c r="AF19" t="s">
        <v>58</v>
      </c>
      <c r="AH19" s="5" t="s">
        <v>3298</v>
      </c>
      <c r="AI19" s="5" t="s">
        <v>3299</v>
      </c>
      <c r="AJ19" s="5" t="s">
        <v>1311</v>
      </c>
      <c r="AX19" s="1" t="s">
        <v>76</v>
      </c>
      <c r="AZ19" t="s">
        <v>227</v>
      </c>
      <c r="BA19" t="s">
        <v>139</v>
      </c>
    </row>
    <row r="20" spans="1:54" ht="105">
      <c r="A20">
        <v>22</v>
      </c>
      <c r="B20" t="s">
        <v>228</v>
      </c>
      <c r="C20" t="s">
        <v>39</v>
      </c>
      <c r="E20" t="s">
        <v>229</v>
      </c>
      <c r="G20" t="s">
        <v>230</v>
      </c>
      <c r="H20" t="s">
        <v>231</v>
      </c>
      <c r="I20" t="s">
        <v>134</v>
      </c>
      <c r="J20">
        <v>49.4166666666667</v>
      </c>
      <c r="K20">
        <v>13.5358336111111</v>
      </c>
      <c r="L20" s="1" t="s">
        <v>44</v>
      </c>
      <c r="M20">
        <v>34</v>
      </c>
      <c r="N20">
        <v>35</v>
      </c>
      <c r="O20" t="s">
        <v>232</v>
      </c>
      <c r="P20" s="2" t="s">
        <v>46</v>
      </c>
      <c r="R20" t="s">
        <v>154</v>
      </c>
      <c r="S20" t="s">
        <v>233</v>
      </c>
      <c r="U20" t="s">
        <v>234</v>
      </c>
      <c r="W20" t="s">
        <v>235</v>
      </c>
      <c r="X20" t="s">
        <v>236</v>
      </c>
      <c r="AD20" t="s">
        <v>55</v>
      </c>
      <c r="AF20" t="s">
        <v>58</v>
      </c>
      <c r="AH20" s="5" t="s">
        <v>237</v>
      </c>
      <c r="AI20" s="5" t="s">
        <v>3299</v>
      </c>
      <c r="AJ20" s="5" t="s">
        <v>1311</v>
      </c>
      <c r="AX20" s="1" t="s">
        <v>76</v>
      </c>
      <c r="AZ20" t="s">
        <v>238</v>
      </c>
      <c r="BA20" t="s">
        <v>239</v>
      </c>
    </row>
    <row r="21" spans="1:54" ht="90">
      <c r="A21">
        <v>23</v>
      </c>
      <c r="B21" t="s">
        <v>240</v>
      </c>
      <c r="C21" t="s">
        <v>39</v>
      </c>
      <c r="E21" t="s">
        <v>241</v>
      </c>
      <c r="G21" t="s">
        <v>242</v>
      </c>
      <c r="H21" t="s">
        <v>162</v>
      </c>
      <c r="I21" t="s">
        <v>134</v>
      </c>
      <c r="J21">
        <v>49.909513333333301</v>
      </c>
      <c r="K21">
        <v>13.2448225</v>
      </c>
      <c r="L21" s="1" t="s">
        <v>44</v>
      </c>
      <c r="M21">
        <v>99</v>
      </c>
      <c r="N21">
        <v>99</v>
      </c>
      <c r="O21" t="s">
        <v>243</v>
      </c>
      <c r="P21" s="2" t="s">
        <v>46</v>
      </c>
      <c r="R21" t="s">
        <v>154</v>
      </c>
      <c r="S21" t="s">
        <v>244</v>
      </c>
      <c r="U21" t="s">
        <v>245</v>
      </c>
      <c r="W21" t="s">
        <v>246</v>
      </c>
      <c r="AD21" t="s">
        <v>55</v>
      </c>
      <c r="AF21" t="s">
        <v>58</v>
      </c>
      <c r="AH21" s="5" t="s">
        <v>247</v>
      </c>
      <c r="AI21" s="5" t="s">
        <v>3299</v>
      </c>
      <c r="AJ21" s="5" t="s">
        <v>1311</v>
      </c>
      <c r="AL21" s="5" t="s">
        <v>1311</v>
      </c>
      <c r="AX21" s="1" t="s">
        <v>76</v>
      </c>
      <c r="AZ21" t="s">
        <v>248</v>
      </c>
      <c r="BA21" t="s">
        <v>249</v>
      </c>
    </row>
    <row r="22" spans="1:54" ht="75">
      <c r="A22">
        <v>24</v>
      </c>
      <c r="B22" t="s">
        <v>250</v>
      </c>
      <c r="C22" t="s">
        <v>39</v>
      </c>
      <c r="E22" t="s">
        <v>251</v>
      </c>
      <c r="G22" t="s">
        <v>252</v>
      </c>
      <c r="H22" t="s">
        <v>162</v>
      </c>
      <c r="I22" t="s">
        <v>134</v>
      </c>
      <c r="J22">
        <v>49.908440833333302</v>
      </c>
      <c r="K22">
        <v>13.2728133333333</v>
      </c>
      <c r="L22" s="1" t="s">
        <v>44</v>
      </c>
      <c r="M22">
        <v>155</v>
      </c>
      <c r="N22">
        <v>156</v>
      </c>
      <c r="O22" t="s">
        <v>253</v>
      </c>
      <c r="P22" s="2" t="s">
        <v>46</v>
      </c>
      <c r="R22" t="s">
        <v>154</v>
      </c>
      <c r="S22" t="s">
        <v>254</v>
      </c>
      <c r="U22" t="s">
        <v>255</v>
      </c>
      <c r="W22" t="s">
        <v>256</v>
      </c>
      <c r="X22" t="s">
        <v>257</v>
      </c>
      <c r="AD22" t="s">
        <v>55</v>
      </c>
      <c r="AF22" t="s">
        <v>58</v>
      </c>
      <c r="AH22" s="5" t="s">
        <v>258</v>
      </c>
      <c r="AI22" s="5" t="s">
        <v>3299</v>
      </c>
      <c r="AJ22" s="5" t="s">
        <v>1311</v>
      </c>
      <c r="AX22" s="1" t="s">
        <v>76</v>
      </c>
      <c r="AZ22" t="s">
        <v>259</v>
      </c>
      <c r="BA22" t="s">
        <v>260</v>
      </c>
    </row>
    <row r="23" spans="1:54" ht="180">
      <c r="A23">
        <v>25</v>
      </c>
      <c r="B23" t="s">
        <v>261</v>
      </c>
      <c r="C23" t="s">
        <v>39</v>
      </c>
      <c r="E23" t="s">
        <v>262</v>
      </c>
      <c r="G23" t="s">
        <v>263</v>
      </c>
      <c r="H23" t="s">
        <v>264</v>
      </c>
      <c r="I23" t="s">
        <v>134</v>
      </c>
      <c r="J23">
        <v>49.492816666666698</v>
      </c>
      <c r="K23">
        <v>13.6427938888889</v>
      </c>
      <c r="L23" s="1" t="s">
        <v>44</v>
      </c>
      <c r="M23">
        <v>13</v>
      </c>
      <c r="N23">
        <v>13</v>
      </c>
      <c r="O23" t="s">
        <v>253</v>
      </c>
      <c r="P23" s="2" t="s">
        <v>46</v>
      </c>
      <c r="R23" t="s">
        <v>154</v>
      </c>
      <c r="S23" t="s">
        <v>265</v>
      </c>
      <c r="U23" t="s">
        <v>266</v>
      </c>
      <c r="W23" t="s">
        <v>267</v>
      </c>
      <c r="X23" t="s">
        <v>268</v>
      </c>
      <c r="AD23" t="s">
        <v>55</v>
      </c>
      <c r="AF23" t="s">
        <v>58</v>
      </c>
      <c r="AH23" s="5" t="s">
        <v>269</v>
      </c>
      <c r="AI23" s="5" t="s">
        <v>3308</v>
      </c>
      <c r="AJ23" s="5" t="s">
        <v>1311</v>
      </c>
      <c r="AN23" s="5" t="s">
        <v>1311</v>
      </c>
      <c r="AX23" s="1" t="s">
        <v>76</v>
      </c>
      <c r="AZ23" t="s">
        <v>270</v>
      </c>
      <c r="BA23" t="s">
        <v>271</v>
      </c>
    </row>
    <row r="24" spans="1:54" ht="75">
      <c r="A24">
        <v>26</v>
      </c>
      <c r="B24" t="s">
        <v>272</v>
      </c>
      <c r="C24" t="s">
        <v>39</v>
      </c>
      <c r="E24" t="s">
        <v>273</v>
      </c>
      <c r="G24" t="s">
        <v>274</v>
      </c>
      <c r="H24" t="s">
        <v>264</v>
      </c>
      <c r="I24" t="s">
        <v>134</v>
      </c>
      <c r="J24">
        <v>49.429133888888899</v>
      </c>
      <c r="K24">
        <v>13.7355869444444</v>
      </c>
      <c r="L24" s="1" t="s">
        <v>44</v>
      </c>
      <c r="M24">
        <v>38</v>
      </c>
      <c r="N24">
        <v>33</v>
      </c>
      <c r="O24" t="s">
        <v>243</v>
      </c>
      <c r="P24" s="2" t="s">
        <v>46</v>
      </c>
      <c r="R24" t="s">
        <v>154</v>
      </c>
      <c r="S24" t="s">
        <v>275</v>
      </c>
      <c r="U24" t="s">
        <v>276</v>
      </c>
      <c r="W24" t="s">
        <v>277</v>
      </c>
      <c r="X24" t="s">
        <v>278</v>
      </c>
      <c r="AD24" t="s">
        <v>55</v>
      </c>
      <c r="AF24" t="s">
        <v>58</v>
      </c>
      <c r="AH24" s="5" t="s">
        <v>279</v>
      </c>
      <c r="AI24" s="5" t="s">
        <v>3299</v>
      </c>
      <c r="AJ24" s="5" t="s">
        <v>1311</v>
      </c>
      <c r="AX24" s="1" t="s">
        <v>76</v>
      </c>
      <c r="AZ24" t="s">
        <v>280</v>
      </c>
      <c r="BA24" t="s">
        <v>281</v>
      </c>
    </row>
    <row r="25" spans="1:54" ht="135">
      <c r="A25">
        <v>27</v>
      </c>
      <c r="B25" t="s">
        <v>282</v>
      </c>
      <c r="C25" t="s">
        <v>39</v>
      </c>
      <c r="E25" t="s">
        <v>283</v>
      </c>
      <c r="G25" t="s">
        <v>284</v>
      </c>
      <c r="H25" t="s">
        <v>264</v>
      </c>
      <c r="I25" t="s">
        <v>134</v>
      </c>
      <c r="J25">
        <v>49.541250833333301</v>
      </c>
      <c r="K25">
        <v>13.644382500000001</v>
      </c>
      <c r="L25" s="1" t="s">
        <v>44</v>
      </c>
      <c r="M25">
        <v>48</v>
      </c>
      <c r="N25">
        <v>41</v>
      </c>
      <c r="O25" t="s">
        <v>285</v>
      </c>
      <c r="P25" s="2" t="s">
        <v>46</v>
      </c>
      <c r="R25" t="s">
        <v>154</v>
      </c>
      <c r="S25" t="s">
        <v>286</v>
      </c>
      <c r="U25" t="s">
        <v>287</v>
      </c>
      <c r="W25" t="s">
        <v>288</v>
      </c>
      <c r="X25" t="s">
        <v>289</v>
      </c>
      <c r="AD25" t="s">
        <v>55</v>
      </c>
      <c r="AF25" t="s">
        <v>58</v>
      </c>
      <c r="AH25" s="5" t="s">
        <v>290</v>
      </c>
      <c r="AI25" s="5" t="s">
        <v>3299</v>
      </c>
      <c r="AJ25" s="5" t="s">
        <v>1311</v>
      </c>
      <c r="AM25" s="5" t="s">
        <v>1311</v>
      </c>
      <c r="AX25" s="1" t="s">
        <v>76</v>
      </c>
      <c r="AZ25" t="s">
        <v>291</v>
      </c>
      <c r="BA25" t="s">
        <v>260</v>
      </c>
    </row>
    <row r="26" spans="1:54" ht="90">
      <c r="A26">
        <v>28</v>
      </c>
      <c r="B26" t="s">
        <v>292</v>
      </c>
      <c r="C26" t="s">
        <v>39</v>
      </c>
      <c r="E26" t="s">
        <v>293</v>
      </c>
      <c r="G26" t="s">
        <v>294</v>
      </c>
      <c r="H26" t="s">
        <v>295</v>
      </c>
      <c r="I26" t="s">
        <v>134</v>
      </c>
      <c r="J26">
        <v>49.624924999999998</v>
      </c>
      <c r="K26">
        <v>13.5113236111111</v>
      </c>
      <c r="L26" s="1" t="s">
        <v>44</v>
      </c>
      <c r="M26">
        <v>41</v>
      </c>
      <c r="N26">
        <v>52</v>
      </c>
      <c r="O26" t="s">
        <v>296</v>
      </c>
      <c r="P26" s="2" t="s">
        <v>46</v>
      </c>
      <c r="R26" t="s">
        <v>154</v>
      </c>
      <c r="S26" t="s">
        <v>297</v>
      </c>
      <c r="U26" t="s">
        <v>298</v>
      </c>
      <c r="W26" t="s">
        <v>299</v>
      </c>
      <c r="X26" t="s">
        <v>300</v>
      </c>
      <c r="AD26" t="s">
        <v>55</v>
      </c>
      <c r="AF26" t="s">
        <v>58</v>
      </c>
      <c r="AH26" s="5" t="s">
        <v>301</v>
      </c>
      <c r="AI26" s="5" t="s">
        <v>3308</v>
      </c>
      <c r="AJ26" s="5" t="s">
        <v>1311</v>
      </c>
      <c r="AL26" s="5" t="s">
        <v>1311</v>
      </c>
      <c r="AN26" s="5" t="s">
        <v>1311</v>
      </c>
      <c r="AX26" s="1" t="s">
        <v>76</v>
      </c>
      <c r="AZ26" t="s">
        <v>302</v>
      </c>
      <c r="BA26" t="s">
        <v>260</v>
      </c>
    </row>
    <row r="27" spans="1:54" ht="120">
      <c r="A27">
        <v>29</v>
      </c>
      <c r="B27" t="s">
        <v>303</v>
      </c>
      <c r="C27" t="s">
        <v>39</v>
      </c>
      <c r="E27" t="s">
        <v>304</v>
      </c>
      <c r="G27" t="s">
        <v>305</v>
      </c>
      <c r="H27" t="s">
        <v>306</v>
      </c>
      <c r="I27" t="s">
        <v>134</v>
      </c>
      <c r="J27">
        <v>49.947349166666697</v>
      </c>
      <c r="K27">
        <v>13.674006111111099</v>
      </c>
      <c r="L27" s="1" t="s">
        <v>44</v>
      </c>
      <c r="M27">
        <v>15</v>
      </c>
      <c r="N27">
        <v>15</v>
      </c>
      <c r="O27" t="s">
        <v>307</v>
      </c>
      <c r="P27" s="2" t="s">
        <v>46</v>
      </c>
      <c r="R27" t="s">
        <v>154</v>
      </c>
      <c r="S27" t="s">
        <v>308</v>
      </c>
      <c r="U27" t="s">
        <v>309</v>
      </c>
      <c r="W27" t="s">
        <v>310</v>
      </c>
      <c r="X27" t="s">
        <v>311</v>
      </c>
      <c r="AD27" t="s">
        <v>55</v>
      </c>
      <c r="AF27" t="s">
        <v>58</v>
      </c>
      <c r="AH27" s="5" t="s">
        <v>312</v>
      </c>
      <c r="AI27" s="5" t="s">
        <v>3308</v>
      </c>
      <c r="AJ27" s="5" t="s">
        <v>1311</v>
      </c>
      <c r="AN27" s="5" t="s">
        <v>1311</v>
      </c>
      <c r="AS27" s="5" t="s">
        <v>1311</v>
      </c>
      <c r="AX27" s="1" t="s">
        <v>76</v>
      </c>
      <c r="AZ27" t="s">
        <v>313</v>
      </c>
      <c r="BA27" t="s">
        <v>260</v>
      </c>
    </row>
    <row r="28" spans="1:54">
      <c r="A28">
        <v>30</v>
      </c>
      <c r="B28" t="s">
        <v>314</v>
      </c>
      <c r="C28" t="s">
        <v>126</v>
      </c>
      <c r="E28" t="s">
        <v>315</v>
      </c>
      <c r="G28" t="s">
        <v>305</v>
      </c>
      <c r="H28" t="s">
        <v>306</v>
      </c>
      <c r="I28" t="s">
        <v>134</v>
      </c>
      <c r="J28">
        <v>49.953831388888901</v>
      </c>
      <c r="K28">
        <v>13.6686094444444</v>
      </c>
      <c r="L28" s="1" t="s">
        <v>44</v>
      </c>
      <c r="M28">
        <v>136</v>
      </c>
      <c r="N28">
        <v>129</v>
      </c>
      <c r="O28" t="s">
        <v>307</v>
      </c>
      <c r="P28" s="2" t="s">
        <v>46</v>
      </c>
      <c r="R28" t="s">
        <v>154</v>
      </c>
      <c r="S28" t="s">
        <v>308</v>
      </c>
      <c r="U28" t="s">
        <v>316</v>
      </c>
      <c r="AD28" t="s">
        <v>55</v>
      </c>
      <c r="AF28" t="s">
        <v>58</v>
      </c>
      <c r="AI28" s="5" t="s">
        <v>3303</v>
      </c>
      <c r="AR28" s="5" t="s">
        <v>1311</v>
      </c>
      <c r="AX28" s="1" t="s">
        <v>76</v>
      </c>
      <c r="BA28" t="s">
        <v>317</v>
      </c>
    </row>
    <row r="29" spans="1:54" ht="105">
      <c r="A29">
        <v>31</v>
      </c>
      <c r="B29" t="s">
        <v>318</v>
      </c>
      <c r="C29" t="s">
        <v>39</v>
      </c>
      <c r="E29" t="s">
        <v>319</v>
      </c>
      <c r="G29" t="s">
        <v>320</v>
      </c>
      <c r="H29" t="s">
        <v>306</v>
      </c>
      <c r="I29" t="s">
        <v>134</v>
      </c>
      <c r="J29">
        <v>49.889496666666702</v>
      </c>
      <c r="K29">
        <v>13.5486919444444</v>
      </c>
      <c r="L29" s="1" t="s">
        <v>44</v>
      </c>
      <c r="M29">
        <v>194</v>
      </c>
      <c r="N29">
        <v>177</v>
      </c>
      <c r="O29" t="s">
        <v>321</v>
      </c>
      <c r="P29" s="2" t="s">
        <v>46</v>
      </c>
      <c r="R29" t="s">
        <v>154</v>
      </c>
      <c r="S29" t="s">
        <v>322</v>
      </c>
      <c r="U29" t="s">
        <v>323</v>
      </c>
      <c r="W29" t="s">
        <v>324</v>
      </c>
      <c r="X29" t="s">
        <v>325</v>
      </c>
      <c r="AD29" t="s">
        <v>55</v>
      </c>
      <c r="AF29" t="s">
        <v>58</v>
      </c>
      <c r="AH29" s="5" t="s">
        <v>326</v>
      </c>
      <c r="AI29" s="5" t="s">
        <v>3299</v>
      </c>
      <c r="AJ29" s="5" t="s">
        <v>1311</v>
      </c>
      <c r="AS29" s="5" t="s">
        <v>1311</v>
      </c>
      <c r="AX29" s="1" t="s">
        <v>76</v>
      </c>
      <c r="AZ29" t="s">
        <v>327</v>
      </c>
      <c r="BA29" t="s">
        <v>249</v>
      </c>
    </row>
    <row r="30" spans="1:54" ht="75">
      <c r="A30">
        <v>32</v>
      </c>
      <c r="B30" t="s">
        <v>328</v>
      </c>
      <c r="C30" t="s">
        <v>39</v>
      </c>
      <c r="E30" t="s">
        <v>329</v>
      </c>
      <c r="G30" t="s">
        <v>330</v>
      </c>
      <c r="H30" t="s">
        <v>264</v>
      </c>
      <c r="I30" t="s">
        <v>134</v>
      </c>
      <c r="J30">
        <v>49.6264438888889</v>
      </c>
      <c r="K30">
        <v>13.026445000000001</v>
      </c>
      <c r="L30" s="1" t="s">
        <v>44</v>
      </c>
      <c r="M30">
        <v>3</v>
      </c>
      <c r="N30">
        <v>3</v>
      </c>
      <c r="O30" t="s">
        <v>285</v>
      </c>
      <c r="P30" s="2" t="s">
        <v>46</v>
      </c>
      <c r="R30" t="s">
        <v>154</v>
      </c>
      <c r="S30" t="s">
        <v>331</v>
      </c>
      <c r="U30" t="s">
        <v>330</v>
      </c>
      <c r="W30" t="s">
        <v>332</v>
      </c>
      <c r="X30" t="s">
        <v>333</v>
      </c>
      <c r="AD30" t="s">
        <v>55</v>
      </c>
      <c r="AF30" t="s">
        <v>58</v>
      </c>
      <c r="AH30" s="5" t="s">
        <v>334</v>
      </c>
      <c r="AI30" s="5" t="s">
        <v>3299</v>
      </c>
      <c r="AJ30" s="5" t="s">
        <v>1311</v>
      </c>
      <c r="AX30" s="1" t="s">
        <v>76</v>
      </c>
      <c r="AZ30" t="s">
        <v>335</v>
      </c>
      <c r="BA30" t="s">
        <v>281</v>
      </c>
    </row>
    <row r="31" spans="1:54" ht="165">
      <c r="A31">
        <v>33</v>
      </c>
      <c r="B31" t="s">
        <v>336</v>
      </c>
      <c r="C31" t="s">
        <v>39</v>
      </c>
      <c r="E31" t="s">
        <v>337</v>
      </c>
      <c r="G31" t="s">
        <v>338</v>
      </c>
      <c r="H31" t="s">
        <v>339</v>
      </c>
      <c r="I31" t="s">
        <v>134</v>
      </c>
      <c r="J31">
        <v>49.626246666666702</v>
      </c>
      <c r="K31">
        <v>12.585443611111099</v>
      </c>
      <c r="L31" s="1" t="s">
        <v>44</v>
      </c>
      <c r="M31">
        <v>29</v>
      </c>
      <c r="N31">
        <v>24</v>
      </c>
      <c r="O31" t="s">
        <v>232</v>
      </c>
      <c r="P31" s="2" t="s">
        <v>46</v>
      </c>
      <c r="R31" t="s">
        <v>154</v>
      </c>
      <c r="S31" t="s">
        <v>340</v>
      </c>
      <c r="U31" t="s">
        <v>341</v>
      </c>
      <c r="W31" t="s">
        <v>342</v>
      </c>
      <c r="X31" t="s">
        <v>343</v>
      </c>
      <c r="AD31" t="s">
        <v>55</v>
      </c>
      <c r="AF31" t="s">
        <v>58</v>
      </c>
      <c r="AH31" s="5" t="s">
        <v>344</v>
      </c>
      <c r="AI31" s="5" t="s">
        <v>3307</v>
      </c>
      <c r="AJ31" s="5" t="s">
        <v>1311</v>
      </c>
      <c r="AQ31" s="5" t="s">
        <v>1311</v>
      </c>
      <c r="AW31" s="1" t="s">
        <v>76</v>
      </c>
      <c r="AX31" s="1" t="s">
        <v>76</v>
      </c>
      <c r="AZ31" t="s">
        <v>345</v>
      </c>
      <c r="BA31" t="s">
        <v>346</v>
      </c>
    </row>
    <row r="32" spans="1:54" ht="75">
      <c r="A32">
        <v>34</v>
      </c>
      <c r="B32" t="s">
        <v>347</v>
      </c>
      <c r="C32" t="s">
        <v>39</v>
      </c>
      <c r="E32" t="s">
        <v>348</v>
      </c>
      <c r="G32" t="s">
        <v>349</v>
      </c>
      <c r="H32" t="s">
        <v>339</v>
      </c>
      <c r="I32" t="s">
        <v>134</v>
      </c>
      <c r="J32">
        <v>49.883333333333297</v>
      </c>
      <c r="K32">
        <v>12.7047966666667</v>
      </c>
      <c r="L32" s="1" t="s">
        <v>44</v>
      </c>
      <c r="M32">
        <v>15</v>
      </c>
      <c r="N32">
        <v>15</v>
      </c>
      <c r="O32" t="s">
        <v>350</v>
      </c>
      <c r="P32" s="2" t="s">
        <v>46</v>
      </c>
      <c r="R32" t="s">
        <v>154</v>
      </c>
      <c r="S32" t="s">
        <v>351</v>
      </c>
      <c r="U32" t="s">
        <v>349</v>
      </c>
      <c r="W32" t="s">
        <v>352</v>
      </c>
      <c r="X32" t="s">
        <v>353</v>
      </c>
      <c r="AD32" t="s">
        <v>55</v>
      </c>
      <c r="AF32" t="s">
        <v>58</v>
      </c>
      <c r="AH32" s="5" t="s">
        <v>354</v>
      </c>
      <c r="AI32" s="5" t="s">
        <v>3299</v>
      </c>
      <c r="AJ32" s="5" t="s">
        <v>1311</v>
      </c>
      <c r="AX32" s="1" t="s">
        <v>76</v>
      </c>
      <c r="AZ32" t="s">
        <v>355</v>
      </c>
      <c r="BA32" t="s">
        <v>281</v>
      </c>
    </row>
    <row r="33" spans="1:54">
      <c r="A33">
        <v>35</v>
      </c>
      <c r="B33" t="s">
        <v>356</v>
      </c>
      <c r="C33" t="s">
        <v>126</v>
      </c>
      <c r="E33" t="s">
        <v>357</v>
      </c>
      <c r="G33" t="s">
        <v>349</v>
      </c>
      <c r="H33" t="s">
        <v>339</v>
      </c>
      <c r="I33" t="s">
        <v>134</v>
      </c>
      <c r="J33">
        <v>49.895089444444402</v>
      </c>
      <c r="K33">
        <v>12.697651111111099</v>
      </c>
      <c r="L33" s="1" t="s">
        <v>44</v>
      </c>
      <c r="M33">
        <v>1684</v>
      </c>
      <c r="N33">
        <v>1483</v>
      </c>
      <c r="O33" t="s">
        <v>358</v>
      </c>
      <c r="P33" s="2" t="s">
        <v>46</v>
      </c>
      <c r="R33" t="s">
        <v>154</v>
      </c>
      <c r="S33" t="s">
        <v>351</v>
      </c>
      <c r="U33" t="s">
        <v>359</v>
      </c>
      <c r="AD33" t="s">
        <v>55</v>
      </c>
      <c r="AF33" t="s">
        <v>58</v>
      </c>
      <c r="AI33" s="5" t="s">
        <v>3303</v>
      </c>
      <c r="AR33" s="5" t="s">
        <v>1311</v>
      </c>
      <c r="AX33" s="1" t="s">
        <v>76</v>
      </c>
      <c r="BA33" t="s">
        <v>317</v>
      </c>
    </row>
    <row r="34" spans="1:54">
      <c r="A34">
        <v>36</v>
      </c>
      <c r="B34" t="s">
        <v>360</v>
      </c>
      <c r="C34" t="s">
        <v>39</v>
      </c>
      <c r="G34" t="s">
        <v>361</v>
      </c>
      <c r="H34" t="s">
        <v>42</v>
      </c>
      <c r="I34" t="s">
        <v>43</v>
      </c>
      <c r="J34">
        <v>48.9166666666667</v>
      </c>
      <c r="K34">
        <v>14.6514802777778</v>
      </c>
      <c r="L34" s="1" t="s">
        <v>67</v>
      </c>
      <c r="O34" t="s">
        <v>362</v>
      </c>
      <c r="U34" t="s">
        <v>363</v>
      </c>
      <c r="V34" t="s">
        <v>71</v>
      </c>
      <c r="W34" t="s">
        <v>364</v>
      </c>
      <c r="X34" t="s">
        <v>116</v>
      </c>
      <c r="Y34" t="s">
        <v>74</v>
      </c>
      <c r="Z34" t="s">
        <v>55</v>
      </c>
      <c r="AB34" t="s">
        <v>75</v>
      </c>
      <c r="AC34" t="s">
        <v>75</v>
      </c>
      <c r="AD34" t="s">
        <v>76</v>
      </c>
      <c r="AE34"/>
      <c r="AF34" t="s">
        <v>58</v>
      </c>
      <c r="BA34" t="s">
        <v>365</v>
      </c>
      <c r="BB34" t="s">
        <v>79</v>
      </c>
    </row>
    <row r="35" spans="1:54">
      <c r="A35">
        <v>37</v>
      </c>
      <c r="B35" t="s">
        <v>366</v>
      </c>
      <c r="C35" t="s">
        <v>126</v>
      </c>
      <c r="G35" t="s">
        <v>367</v>
      </c>
      <c r="H35" t="s">
        <v>82</v>
      </c>
      <c r="I35" t="s">
        <v>43</v>
      </c>
      <c r="J35">
        <v>48.983333333333299</v>
      </c>
      <c r="K35">
        <v>14.7825436111111</v>
      </c>
      <c r="L35" s="1" t="s">
        <v>67</v>
      </c>
      <c r="O35" t="s">
        <v>368</v>
      </c>
      <c r="U35" t="s">
        <v>369</v>
      </c>
      <c r="V35" t="s">
        <v>71</v>
      </c>
      <c r="W35" t="s">
        <v>72</v>
      </c>
      <c r="X35" t="s">
        <v>370</v>
      </c>
      <c r="Y35" t="s">
        <v>74</v>
      </c>
      <c r="Z35" t="s">
        <v>55</v>
      </c>
      <c r="AA35" t="s">
        <v>75</v>
      </c>
      <c r="AB35" t="s">
        <v>75</v>
      </c>
      <c r="AC35" t="s">
        <v>75</v>
      </c>
      <c r="AD35" t="s">
        <v>76</v>
      </c>
      <c r="AE35"/>
      <c r="AF35" t="s">
        <v>58</v>
      </c>
      <c r="AH35" s="5" t="s">
        <v>371</v>
      </c>
      <c r="AI35" s="5" t="s">
        <v>3300</v>
      </c>
      <c r="AK35" s="5" t="s">
        <v>1311</v>
      </c>
      <c r="BA35" t="s">
        <v>372</v>
      </c>
      <c r="BB35" t="s">
        <v>79</v>
      </c>
    </row>
    <row r="36" spans="1:54" ht="90">
      <c r="A36">
        <v>38</v>
      </c>
      <c r="B36" t="s">
        <v>373</v>
      </c>
      <c r="C36" t="s">
        <v>39</v>
      </c>
      <c r="E36" t="s">
        <v>374</v>
      </c>
      <c r="G36" t="s">
        <v>375</v>
      </c>
      <c r="H36" t="s">
        <v>42</v>
      </c>
      <c r="I36" t="s">
        <v>43</v>
      </c>
      <c r="J36">
        <v>48.889712500000002</v>
      </c>
      <c r="K36">
        <v>14.6707377777778</v>
      </c>
      <c r="L36" s="1" t="s">
        <v>44</v>
      </c>
      <c r="M36">
        <v>56</v>
      </c>
      <c r="N36">
        <v>54</v>
      </c>
      <c r="O36" t="s">
        <v>376</v>
      </c>
      <c r="R36" t="s">
        <v>154</v>
      </c>
      <c r="S36" t="s">
        <v>377</v>
      </c>
      <c r="T36" t="s">
        <v>378</v>
      </c>
      <c r="U36" t="s">
        <v>379</v>
      </c>
      <c r="V36" t="s">
        <v>71</v>
      </c>
      <c r="W36" t="s">
        <v>72</v>
      </c>
      <c r="X36" t="s">
        <v>380</v>
      </c>
      <c r="Y36" t="s">
        <v>381</v>
      </c>
      <c r="AD36" t="s">
        <v>382</v>
      </c>
      <c r="AE36"/>
      <c r="AF36" t="s">
        <v>58</v>
      </c>
      <c r="AH36" s="5" t="s">
        <v>383</v>
      </c>
      <c r="AI36" s="5" t="s">
        <v>3299</v>
      </c>
      <c r="AJ36" s="5" t="s">
        <v>1311</v>
      </c>
      <c r="AL36" s="5" t="s">
        <v>1311</v>
      </c>
      <c r="AM36" s="5" t="s">
        <v>1311</v>
      </c>
      <c r="BA36" t="s">
        <v>384</v>
      </c>
    </row>
    <row r="37" spans="1:54" ht="60">
      <c r="A37">
        <v>39</v>
      </c>
      <c r="B37" t="s">
        <v>385</v>
      </c>
      <c r="C37" t="s">
        <v>39</v>
      </c>
      <c r="G37" t="s">
        <v>386</v>
      </c>
      <c r="H37" t="s">
        <v>42</v>
      </c>
      <c r="I37" t="s">
        <v>43</v>
      </c>
      <c r="J37">
        <v>48.976797222222203</v>
      </c>
      <c r="K37">
        <v>14.5922136111111</v>
      </c>
      <c r="L37" s="1" t="s">
        <v>44</v>
      </c>
      <c r="M37">
        <v>28</v>
      </c>
      <c r="O37" t="s">
        <v>387</v>
      </c>
      <c r="R37" t="s">
        <v>154</v>
      </c>
      <c r="S37" t="s">
        <v>388</v>
      </c>
      <c r="U37" t="s">
        <v>389</v>
      </c>
      <c r="V37" t="s">
        <v>71</v>
      </c>
      <c r="W37" t="s">
        <v>72</v>
      </c>
      <c r="X37" t="s">
        <v>390</v>
      </c>
      <c r="Y37" t="s">
        <v>381</v>
      </c>
      <c r="AD37" t="s">
        <v>55</v>
      </c>
      <c r="AE37"/>
      <c r="AF37" t="s">
        <v>58</v>
      </c>
      <c r="AH37" s="5" t="s">
        <v>391</v>
      </c>
      <c r="AI37" s="5" t="s">
        <v>3299</v>
      </c>
      <c r="AJ37" s="5" t="s">
        <v>1311</v>
      </c>
      <c r="AL37" s="5" t="s">
        <v>1311</v>
      </c>
      <c r="AM37" s="5" t="s">
        <v>1311</v>
      </c>
      <c r="BA37" t="s">
        <v>260</v>
      </c>
    </row>
    <row r="38" spans="1:54" ht="45">
      <c r="A38">
        <v>40</v>
      </c>
      <c r="B38" t="s">
        <v>392</v>
      </c>
      <c r="C38" t="s">
        <v>39</v>
      </c>
      <c r="E38" t="s">
        <v>393</v>
      </c>
      <c r="G38" t="s">
        <v>394</v>
      </c>
      <c r="H38" t="s">
        <v>42</v>
      </c>
      <c r="I38" t="s">
        <v>43</v>
      </c>
      <c r="J38">
        <v>48.979973333333298</v>
      </c>
      <c r="K38">
        <v>14.6512047222222</v>
      </c>
      <c r="L38" s="1" t="s">
        <v>67</v>
      </c>
      <c r="M38">
        <v>25</v>
      </c>
      <c r="N38">
        <v>25</v>
      </c>
      <c r="O38" t="s">
        <v>395</v>
      </c>
      <c r="R38" t="s">
        <v>154</v>
      </c>
      <c r="S38" t="s">
        <v>396</v>
      </c>
      <c r="U38" t="s">
        <v>397</v>
      </c>
      <c r="V38" t="s">
        <v>71</v>
      </c>
      <c r="W38" t="s">
        <v>72</v>
      </c>
      <c r="X38" t="s">
        <v>398</v>
      </c>
      <c r="Y38" t="s">
        <v>54</v>
      </c>
      <c r="AD38" t="s">
        <v>55</v>
      </c>
      <c r="AE38"/>
      <c r="AF38" t="s">
        <v>58</v>
      </c>
      <c r="AH38" s="5" t="s">
        <v>399</v>
      </c>
      <c r="AI38" s="5" t="s">
        <v>3299</v>
      </c>
      <c r="AJ38" s="5" t="s">
        <v>1311</v>
      </c>
      <c r="BA38" t="s">
        <v>260</v>
      </c>
    </row>
    <row r="39" spans="1:54" ht="60">
      <c r="A39">
        <v>41</v>
      </c>
      <c r="B39" t="s">
        <v>400</v>
      </c>
      <c r="C39" t="s">
        <v>39</v>
      </c>
      <c r="E39" t="s">
        <v>401</v>
      </c>
      <c r="G39" t="s">
        <v>402</v>
      </c>
      <c r="H39" t="s">
        <v>42</v>
      </c>
      <c r="I39" t="s">
        <v>43</v>
      </c>
      <c r="J39">
        <v>48.886222500000002</v>
      </c>
      <c r="K39">
        <v>14.4478863888889</v>
      </c>
      <c r="L39" s="1" t="s">
        <v>67</v>
      </c>
      <c r="M39">
        <v>13</v>
      </c>
      <c r="N39">
        <v>9</v>
      </c>
      <c r="O39" t="s">
        <v>307</v>
      </c>
      <c r="R39" t="s">
        <v>154</v>
      </c>
      <c r="S39" t="s">
        <v>403</v>
      </c>
      <c r="U39" t="s">
        <v>402</v>
      </c>
      <c r="V39" t="s">
        <v>71</v>
      </c>
      <c r="W39" t="s">
        <v>52</v>
      </c>
      <c r="X39" t="s">
        <v>404</v>
      </c>
      <c r="Y39" t="s">
        <v>54</v>
      </c>
      <c r="AD39" t="s">
        <v>55</v>
      </c>
      <c r="AE39"/>
      <c r="AF39" t="s">
        <v>58</v>
      </c>
      <c r="AH39" s="5" t="s">
        <v>405</v>
      </c>
      <c r="AI39" s="5" t="s">
        <v>3299</v>
      </c>
      <c r="AJ39" s="5" t="s">
        <v>1311</v>
      </c>
      <c r="BA39" t="s">
        <v>260</v>
      </c>
    </row>
    <row r="40" spans="1:54" ht="45">
      <c r="A40">
        <v>42</v>
      </c>
      <c r="B40" t="s">
        <v>406</v>
      </c>
      <c r="C40" t="s">
        <v>39</v>
      </c>
      <c r="E40" t="s">
        <v>407</v>
      </c>
      <c r="G40" t="s">
        <v>408</v>
      </c>
      <c r="H40" t="s">
        <v>42</v>
      </c>
      <c r="I40" t="s">
        <v>43</v>
      </c>
      <c r="J40">
        <v>49.1786666666667</v>
      </c>
      <c r="K40">
        <v>14.4232558333333</v>
      </c>
      <c r="L40" s="1" t="s">
        <v>44</v>
      </c>
      <c r="M40">
        <v>4</v>
      </c>
      <c r="N40">
        <v>4</v>
      </c>
      <c r="O40" t="s">
        <v>243</v>
      </c>
      <c r="R40" t="s">
        <v>154</v>
      </c>
      <c r="S40" t="s">
        <v>409</v>
      </c>
      <c r="U40" t="s">
        <v>410</v>
      </c>
      <c r="V40" t="s">
        <v>51</v>
      </c>
      <c r="W40" t="s">
        <v>52</v>
      </c>
      <c r="X40" t="s">
        <v>411</v>
      </c>
      <c r="Y40" t="s">
        <v>381</v>
      </c>
      <c r="AD40" t="s">
        <v>55</v>
      </c>
      <c r="AE40"/>
      <c r="AF40" t="s">
        <v>58</v>
      </c>
      <c r="AH40" s="5" t="s">
        <v>412</v>
      </c>
      <c r="AI40" s="5" t="s">
        <v>3299</v>
      </c>
      <c r="AJ40" s="5" t="s">
        <v>1311</v>
      </c>
      <c r="AS40" s="5" t="s">
        <v>1311</v>
      </c>
      <c r="BA40" t="s">
        <v>75</v>
      </c>
    </row>
    <row r="41" spans="1:54" ht="75">
      <c r="A41">
        <v>43</v>
      </c>
      <c r="B41" t="s">
        <v>413</v>
      </c>
      <c r="C41" t="s">
        <v>39</v>
      </c>
      <c r="E41" t="s">
        <v>414</v>
      </c>
      <c r="G41" t="s">
        <v>415</v>
      </c>
      <c r="H41" t="s">
        <v>42</v>
      </c>
      <c r="I41" t="s">
        <v>43</v>
      </c>
      <c r="J41">
        <v>49.014923611111101</v>
      </c>
      <c r="K41">
        <v>14.2939497222222</v>
      </c>
      <c r="L41" s="1" t="s">
        <v>44</v>
      </c>
      <c r="M41">
        <v>4</v>
      </c>
      <c r="N41">
        <v>3</v>
      </c>
      <c r="O41" t="s">
        <v>321</v>
      </c>
      <c r="R41" t="s">
        <v>154</v>
      </c>
      <c r="S41" t="s">
        <v>416</v>
      </c>
      <c r="U41" t="s">
        <v>417</v>
      </c>
      <c r="V41" t="s">
        <v>71</v>
      </c>
      <c r="W41" t="s">
        <v>52</v>
      </c>
      <c r="X41" t="s">
        <v>418</v>
      </c>
      <c r="Y41" t="s">
        <v>419</v>
      </c>
      <c r="AD41" t="s">
        <v>55</v>
      </c>
      <c r="AE41"/>
      <c r="AF41" t="s">
        <v>58</v>
      </c>
      <c r="AH41" s="5" t="s">
        <v>420</v>
      </c>
      <c r="AI41" s="5" t="s">
        <v>3299</v>
      </c>
      <c r="AJ41" s="5" t="s">
        <v>1311</v>
      </c>
      <c r="AL41" s="5" t="s">
        <v>1311</v>
      </c>
      <c r="AM41" s="5" t="s">
        <v>1311</v>
      </c>
      <c r="AS41" s="5" t="s">
        <v>1311</v>
      </c>
      <c r="BA41" t="s">
        <v>75</v>
      </c>
    </row>
    <row r="42" spans="1:54" ht="75">
      <c r="A42">
        <v>44</v>
      </c>
      <c r="B42" t="s">
        <v>421</v>
      </c>
      <c r="C42" t="s">
        <v>39</v>
      </c>
      <c r="G42" t="s">
        <v>422</v>
      </c>
      <c r="H42" t="s">
        <v>42</v>
      </c>
      <c r="I42" t="s">
        <v>43</v>
      </c>
      <c r="J42">
        <v>49.130036666666697</v>
      </c>
      <c r="K42">
        <v>14.370797777777801</v>
      </c>
      <c r="L42" s="1" t="s">
        <v>67</v>
      </c>
      <c r="M42">
        <v>3</v>
      </c>
      <c r="O42" t="s">
        <v>423</v>
      </c>
      <c r="R42" t="s">
        <v>154</v>
      </c>
      <c r="S42" t="s">
        <v>424</v>
      </c>
      <c r="U42" t="s">
        <v>425</v>
      </c>
      <c r="V42" t="s">
        <v>71</v>
      </c>
      <c r="W42" t="s">
        <v>52</v>
      </c>
      <c r="X42" t="s">
        <v>426</v>
      </c>
      <c r="Y42" t="s">
        <v>54</v>
      </c>
      <c r="AD42" t="s">
        <v>55</v>
      </c>
      <c r="AE42"/>
      <c r="AF42" t="s">
        <v>58</v>
      </c>
      <c r="AH42" s="5" t="s">
        <v>427</v>
      </c>
      <c r="AI42" s="5" t="s">
        <v>3299</v>
      </c>
      <c r="AJ42" s="5" t="s">
        <v>1311</v>
      </c>
      <c r="BA42" t="s">
        <v>384</v>
      </c>
    </row>
    <row r="43" spans="1:54" ht="105">
      <c r="A43">
        <v>45</v>
      </c>
      <c r="B43" t="s">
        <v>428</v>
      </c>
      <c r="C43" t="s">
        <v>39</v>
      </c>
      <c r="D43" t="s">
        <v>429</v>
      </c>
      <c r="E43" t="s">
        <v>430</v>
      </c>
      <c r="H43" t="s">
        <v>431</v>
      </c>
      <c r="I43" t="s">
        <v>43</v>
      </c>
      <c r="J43">
        <v>48.983243055555597</v>
      </c>
      <c r="K43">
        <v>13.866713888888899</v>
      </c>
      <c r="L43" s="1" t="s">
        <v>44</v>
      </c>
      <c r="M43">
        <v>2337</v>
      </c>
      <c r="N43">
        <v>2219</v>
      </c>
      <c r="O43" t="s">
        <v>432</v>
      </c>
      <c r="P43" s="2" t="s">
        <v>433</v>
      </c>
      <c r="R43" t="s">
        <v>47</v>
      </c>
      <c r="S43" t="s">
        <v>434</v>
      </c>
      <c r="U43" t="s">
        <v>435</v>
      </c>
      <c r="V43" t="s">
        <v>436</v>
      </c>
      <c r="W43" t="s">
        <v>115</v>
      </c>
      <c r="X43" t="s">
        <v>437</v>
      </c>
      <c r="Y43" t="s">
        <v>54</v>
      </c>
      <c r="AD43" t="s">
        <v>55</v>
      </c>
      <c r="AE43" t="s">
        <v>438</v>
      </c>
      <c r="AF43" t="s">
        <v>58</v>
      </c>
      <c r="AH43" s="5" t="s">
        <v>439</v>
      </c>
      <c r="AI43" s="5" t="s">
        <v>3307</v>
      </c>
      <c r="AJ43" s="5" t="s">
        <v>1311</v>
      </c>
      <c r="AQ43" s="5" t="s">
        <v>1311</v>
      </c>
      <c r="BA43" t="s">
        <v>88</v>
      </c>
    </row>
    <row r="44" spans="1:54" ht="135">
      <c r="A44">
        <v>46</v>
      </c>
      <c r="B44" t="s">
        <v>440</v>
      </c>
      <c r="C44" t="s">
        <v>39</v>
      </c>
      <c r="E44" t="s">
        <v>441</v>
      </c>
      <c r="G44" t="s">
        <v>442</v>
      </c>
      <c r="H44" t="s">
        <v>152</v>
      </c>
      <c r="I44" t="s">
        <v>43</v>
      </c>
      <c r="J44">
        <v>49.424202777777801</v>
      </c>
      <c r="K44">
        <v>14.3000611111111</v>
      </c>
      <c r="L44" s="1" t="s">
        <v>44</v>
      </c>
      <c r="M44">
        <v>789</v>
      </c>
      <c r="N44">
        <v>789</v>
      </c>
      <c r="O44" t="s">
        <v>307</v>
      </c>
      <c r="R44" t="s">
        <v>47</v>
      </c>
      <c r="S44" t="s">
        <v>443</v>
      </c>
      <c r="U44" t="s">
        <v>444</v>
      </c>
      <c r="V44" t="s">
        <v>51</v>
      </c>
      <c r="W44" t="s">
        <v>72</v>
      </c>
      <c r="X44" t="s">
        <v>445</v>
      </c>
      <c r="Y44" t="s">
        <v>54</v>
      </c>
      <c r="AD44" t="s">
        <v>55</v>
      </c>
      <c r="AE44"/>
      <c r="AF44" t="s">
        <v>58</v>
      </c>
      <c r="AH44" s="5" t="s">
        <v>446</v>
      </c>
      <c r="AI44" s="5" t="s">
        <v>3307</v>
      </c>
      <c r="AJ44" s="5" t="s">
        <v>1311</v>
      </c>
      <c r="AL44" s="5" t="s">
        <v>1311</v>
      </c>
      <c r="AN44" s="5" t="s">
        <v>1311</v>
      </c>
      <c r="AQ44" s="5" t="s">
        <v>1311</v>
      </c>
      <c r="BA44" t="s">
        <v>384</v>
      </c>
    </row>
    <row r="45" spans="1:54" ht="75">
      <c r="A45">
        <v>47</v>
      </c>
      <c r="B45" t="s">
        <v>447</v>
      </c>
      <c r="C45" t="s">
        <v>39</v>
      </c>
      <c r="E45" t="s">
        <v>448</v>
      </c>
      <c r="G45" t="s">
        <v>449</v>
      </c>
      <c r="H45" t="s">
        <v>177</v>
      </c>
      <c r="I45" t="s">
        <v>43</v>
      </c>
      <c r="J45">
        <v>49.366216666666702</v>
      </c>
      <c r="K45">
        <v>13.992621111111101</v>
      </c>
      <c r="L45" s="1" t="s">
        <v>44</v>
      </c>
      <c r="M45">
        <v>252</v>
      </c>
      <c r="N45">
        <v>255</v>
      </c>
      <c r="O45" t="s">
        <v>307</v>
      </c>
      <c r="P45" s="2" t="s">
        <v>46</v>
      </c>
      <c r="R45" t="s">
        <v>47</v>
      </c>
      <c r="S45" t="s">
        <v>450</v>
      </c>
      <c r="U45" t="s">
        <v>451</v>
      </c>
      <c r="V45" t="s">
        <v>51</v>
      </c>
      <c r="W45" t="s">
        <v>52</v>
      </c>
      <c r="X45" t="s">
        <v>452</v>
      </c>
      <c r="Y45" t="s">
        <v>54</v>
      </c>
      <c r="AD45" t="s">
        <v>55</v>
      </c>
      <c r="AE45"/>
      <c r="AF45" t="s">
        <v>58</v>
      </c>
      <c r="AG45" s="4" t="s">
        <v>117</v>
      </c>
      <c r="AH45" s="5" t="s">
        <v>453</v>
      </c>
      <c r="AI45" s="5" t="s">
        <v>3293</v>
      </c>
      <c r="AK45" s="5" t="s">
        <v>1311</v>
      </c>
      <c r="AO45" s="5" t="s">
        <v>1311</v>
      </c>
      <c r="BA45" t="s">
        <v>454</v>
      </c>
    </row>
    <row r="46" spans="1:54">
      <c r="A46">
        <v>48</v>
      </c>
      <c r="B46" t="s">
        <v>455</v>
      </c>
      <c r="C46" t="s">
        <v>39</v>
      </c>
      <c r="E46" t="s">
        <v>456</v>
      </c>
      <c r="G46" t="s">
        <v>457</v>
      </c>
      <c r="H46" t="s">
        <v>177</v>
      </c>
      <c r="I46" t="s">
        <v>43</v>
      </c>
      <c r="J46">
        <v>49.290298888888898</v>
      </c>
      <c r="K46">
        <v>13.9177438888889</v>
      </c>
      <c r="L46" s="1" t="s">
        <v>44</v>
      </c>
      <c r="M46">
        <v>42</v>
      </c>
      <c r="N46">
        <v>45</v>
      </c>
      <c r="O46" t="s">
        <v>243</v>
      </c>
      <c r="R46" t="s">
        <v>154</v>
      </c>
      <c r="S46" t="s">
        <v>458</v>
      </c>
      <c r="U46" t="s">
        <v>459</v>
      </c>
      <c r="V46" t="s">
        <v>51</v>
      </c>
      <c r="W46" t="s">
        <v>460</v>
      </c>
      <c r="X46" t="s">
        <v>461</v>
      </c>
      <c r="Y46" t="s">
        <v>419</v>
      </c>
      <c r="AD46" t="s">
        <v>55</v>
      </c>
      <c r="AE46"/>
      <c r="AF46" t="s">
        <v>58</v>
      </c>
      <c r="AI46" s="5" t="s">
        <v>3299</v>
      </c>
      <c r="BA46" t="s">
        <v>462</v>
      </c>
    </row>
    <row r="47" spans="1:54">
      <c r="A47">
        <v>49</v>
      </c>
      <c r="B47" t="s">
        <v>463</v>
      </c>
      <c r="C47" t="s">
        <v>39</v>
      </c>
      <c r="E47" t="s">
        <v>464</v>
      </c>
      <c r="G47" t="s">
        <v>465</v>
      </c>
      <c r="H47" t="s">
        <v>177</v>
      </c>
      <c r="I47" t="s">
        <v>43</v>
      </c>
      <c r="J47">
        <v>49.424834722222201</v>
      </c>
      <c r="K47">
        <v>13.8734302777778</v>
      </c>
      <c r="L47" s="1" t="s">
        <v>44</v>
      </c>
      <c r="M47">
        <v>37</v>
      </c>
      <c r="N47">
        <v>33</v>
      </c>
      <c r="O47" t="s">
        <v>466</v>
      </c>
      <c r="P47" s="2" t="s">
        <v>46</v>
      </c>
      <c r="R47" t="s">
        <v>154</v>
      </c>
      <c r="S47" t="s">
        <v>467</v>
      </c>
      <c r="U47" t="s">
        <v>468</v>
      </c>
      <c r="V47" t="s">
        <v>51</v>
      </c>
      <c r="W47" t="s">
        <v>52</v>
      </c>
      <c r="X47" t="s">
        <v>469</v>
      </c>
      <c r="Y47" t="s">
        <v>54</v>
      </c>
      <c r="AD47" t="s">
        <v>382</v>
      </c>
      <c r="AE47"/>
      <c r="AF47" t="s">
        <v>58</v>
      </c>
      <c r="AG47" s="4" t="s">
        <v>117</v>
      </c>
      <c r="AH47" s="5" t="s">
        <v>470</v>
      </c>
      <c r="AI47" s="5" t="s">
        <v>3307</v>
      </c>
      <c r="AQ47" s="5" t="s">
        <v>1311</v>
      </c>
      <c r="AZ47" t="s">
        <v>471</v>
      </c>
      <c r="BA47" t="s">
        <v>260</v>
      </c>
    </row>
    <row r="48" spans="1:54" ht="45">
      <c r="A48">
        <v>50</v>
      </c>
      <c r="B48" t="s">
        <v>472</v>
      </c>
      <c r="C48" t="s">
        <v>39</v>
      </c>
      <c r="E48" t="s">
        <v>473</v>
      </c>
      <c r="G48" t="s">
        <v>474</v>
      </c>
      <c r="H48" t="s">
        <v>177</v>
      </c>
      <c r="I48" t="s">
        <v>43</v>
      </c>
      <c r="J48">
        <v>49.148253611111102</v>
      </c>
      <c r="K48">
        <v>14.0692927777778</v>
      </c>
      <c r="L48" s="1" t="s">
        <v>44</v>
      </c>
      <c r="M48">
        <v>14</v>
      </c>
      <c r="N48">
        <v>15</v>
      </c>
      <c r="O48" t="s">
        <v>321</v>
      </c>
      <c r="R48" t="s">
        <v>154</v>
      </c>
      <c r="S48" t="s">
        <v>475</v>
      </c>
      <c r="U48" t="s">
        <v>474</v>
      </c>
      <c r="V48" t="s">
        <v>114</v>
      </c>
      <c r="W48" t="s">
        <v>52</v>
      </c>
      <c r="X48" t="s">
        <v>476</v>
      </c>
      <c r="Y48" t="s">
        <v>419</v>
      </c>
      <c r="AD48" t="s">
        <v>55</v>
      </c>
      <c r="AE48"/>
      <c r="AF48" t="s">
        <v>58</v>
      </c>
      <c r="AH48" s="5" t="s">
        <v>477</v>
      </c>
      <c r="AI48" s="5" t="s">
        <v>3299</v>
      </c>
      <c r="AJ48" s="5" t="s">
        <v>1311</v>
      </c>
      <c r="AL48" s="5" t="s">
        <v>1311</v>
      </c>
      <c r="BA48" t="s">
        <v>281</v>
      </c>
    </row>
    <row r="49" spans="1:54" ht="60">
      <c r="A49">
        <v>51</v>
      </c>
      <c r="B49" t="s">
        <v>478</v>
      </c>
      <c r="C49" t="s">
        <v>39</v>
      </c>
      <c r="E49" t="s">
        <v>479</v>
      </c>
      <c r="G49" t="s">
        <v>480</v>
      </c>
      <c r="H49" t="s">
        <v>66</v>
      </c>
      <c r="I49" t="s">
        <v>43</v>
      </c>
      <c r="J49">
        <v>49.285797500000001</v>
      </c>
      <c r="K49">
        <v>14.458674999999999</v>
      </c>
      <c r="L49" s="1" t="s">
        <v>44</v>
      </c>
      <c r="M49">
        <v>123</v>
      </c>
      <c r="N49">
        <v>140</v>
      </c>
      <c r="O49" t="s">
        <v>307</v>
      </c>
      <c r="P49" s="2" t="s">
        <v>46</v>
      </c>
      <c r="R49" t="s">
        <v>154</v>
      </c>
      <c r="S49" t="s">
        <v>481</v>
      </c>
      <c r="U49" t="s">
        <v>482</v>
      </c>
      <c r="V49" t="s">
        <v>51</v>
      </c>
      <c r="W49" t="s">
        <v>52</v>
      </c>
      <c r="X49" t="s">
        <v>483</v>
      </c>
      <c r="Y49" t="s">
        <v>54</v>
      </c>
      <c r="AD49" t="s">
        <v>55</v>
      </c>
      <c r="AE49"/>
      <c r="AF49" t="s">
        <v>58</v>
      </c>
      <c r="AG49" s="4" t="s">
        <v>137</v>
      </c>
      <c r="AH49" s="5" t="s">
        <v>484</v>
      </c>
      <c r="AI49" s="5" t="s">
        <v>3307</v>
      </c>
      <c r="AJ49" s="5" t="s">
        <v>1311</v>
      </c>
      <c r="AL49" s="5" t="s">
        <v>1311</v>
      </c>
      <c r="AM49" s="5" t="s">
        <v>1311</v>
      </c>
      <c r="AQ49" s="5" t="s">
        <v>1311</v>
      </c>
      <c r="BA49" t="s">
        <v>281</v>
      </c>
    </row>
    <row r="50" spans="1:54" ht="30">
      <c r="A50">
        <v>52</v>
      </c>
      <c r="B50" t="s">
        <v>485</v>
      </c>
      <c r="C50" t="s">
        <v>39</v>
      </c>
      <c r="E50" t="s">
        <v>486</v>
      </c>
      <c r="G50" t="s">
        <v>487</v>
      </c>
      <c r="H50" t="s">
        <v>66</v>
      </c>
      <c r="I50" t="s">
        <v>43</v>
      </c>
      <c r="J50">
        <v>49.377553333333303</v>
      </c>
      <c r="K50">
        <v>14.718465833333299</v>
      </c>
      <c r="L50" s="1" t="s">
        <v>44</v>
      </c>
      <c r="M50">
        <v>10</v>
      </c>
      <c r="N50">
        <v>9</v>
      </c>
      <c r="O50" t="s">
        <v>395</v>
      </c>
      <c r="R50" t="s">
        <v>154</v>
      </c>
      <c r="S50" t="s">
        <v>488</v>
      </c>
      <c r="U50" t="s">
        <v>489</v>
      </c>
      <c r="V50" t="s">
        <v>71</v>
      </c>
      <c r="W50" t="s">
        <v>52</v>
      </c>
      <c r="X50" t="s">
        <v>490</v>
      </c>
      <c r="Y50" t="s">
        <v>54</v>
      </c>
      <c r="AD50" t="s">
        <v>55</v>
      </c>
      <c r="AE50"/>
      <c r="AF50" t="s">
        <v>58</v>
      </c>
      <c r="AH50" s="5" t="s">
        <v>491</v>
      </c>
      <c r="AI50" s="5" t="s">
        <v>3299</v>
      </c>
      <c r="AJ50" s="5" t="s">
        <v>1311</v>
      </c>
      <c r="BA50" t="s">
        <v>281</v>
      </c>
    </row>
    <row r="51" spans="1:54" ht="75">
      <c r="A51">
        <v>53</v>
      </c>
      <c r="B51" t="s">
        <v>492</v>
      </c>
      <c r="C51" t="s">
        <v>39</v>
      </c>
      <c r="E51" t="s">
        <v>493</v>
      </c>
      <c r="G51" t="s">
        <v>494</v>
      </c>
      <c r="H51" t="s">
        <v>66</v>
      </c>
      <c r="I51" t="s">
        <v>43</v>
      </c>
      <c r="J51">
        <v>49.248131666666701</v>
      </c>
      <c r="K51">
        <v>14.8120413888889</v>
      </c>
      <c r="L51" s="1" t="s">
        <v>44</v>
      </c>
      <c r="M51">
        <v>6</v>
      </c>
      <c r="N51">
        <v>6</v>
      </c>
      <c r="O51" t="s">
        <v>197</v>
      </c>
      <c r="R51" t="s">
        <v>154</v>
      </c>
      <c r="S51" t="s">
        <v>495</v>
      </c>
      <c r="U51" t="s">
        <v>496</v>
      </c>
      <c r="V51" t="s">
        <v>71</v>
      </c>
      <c r="W51" t="s">
        <v>52</v>
      </c>
      <c r="X51" t="s">
        <v>497</v>
      </c>
      <c r="Y51" t="s">
        <v>54</v>
      </c>
      <c r="AD51" t="s">
        <v>55</v>
      </c>
      <c r="AE51"/>
      <c r="AF51" t="s">
        <v>58</v>
      </c>
      <c r="AH51" s="5" t="s">
        <v>498</v>
      </c>
      <c r="AI51" s="5" t="s">
        <v>3299</v>
      </c>
      <c r="AJ51" s="5" t="s">
        <v>1311</v>
      </c>
      <c r="AL51" s="5" t="s">
        <v>1311</v>
      </c>
      <c r="AM51" s="5" t="s">
        <v>1311</v>
      </c>
      <c r="BA51" t="s">
        <v>260</v>
      </c>
    </row>
    <row r="52" spans="1:54">
      <c r="A52">
        <v>54</v>
      </c>
      <c r="B52" t="s">
        <v>499</v>
      </c>
      <c r="C52" t="s">
        <v>126</v>
      </c>
      <c r="G52" t="s">
        <v>500</v>
      </c>
      <c r="H52" t="s">
        <v>42</v>
      </c>
      <c r="I52" t="s">
        <v>43</v>
      </c>
      <c r="J52">
        <v>49.199566388888897</v>
      </c>
      <c r="K52">
        <v>14.525008611111099</v>
      </c>
      <c r="L52" s="1" t="s">
        <v>67</v>
      </c>
      <c r="O52" t="s">
        <v>501</v>
      </c>
      <c r="U52" t="s">
        <v>500</v>
      </c>
      <c r="V52" t="s">
        <v>51</v>
      </c>
      <c r="W52" t="s">
        <v>115</v>
      </c>
      <c r="X52" t="s">
        <v>116</v>
      </c>
      <c r="Y52" t="s">
        <v>74</v>
      </c>
      <c r="Z52" t="s">
        <v>55</v>
      </c>
      <c r="AB52" t="s">
        <v>75</v>
      </c>
      <c r="AC52" t="s">
        <v>75</v>
      </c>
      <c r="AD52" t="s">
        <v>76</v>
      </c>
      <c r="AE52"/>
      <c r="AF52" t="s">
        <v>58</v>
      </c>
      <c r="BA52" t="s">
        <v>118</v>
      </c>
      <c r="BB52" t="s">
        <v>79</v>
      </c>
    </row>
    <row r="53" spans="1:54">
      <c r="A53">
        <v>55</v>
      </c>
      <c r="B53" t="s">
        <v>502</v>
      </c>
      <c r="C53" t="s">
        <v>126</v>
      </c>
      <c r="G53" t="s">
        <v>503</v>
      </c>
      <c r="H53" t="s">
        <v>152</v>
      </c>
      <c r="I53" t="s">
        <v>43</v>
      </c>
      <c r="J53">
        <v>49.517704166666697</v>
      </c>
      <c r="K53">
        <v>14.149542500000001</v>
      </c>
      <c r="L53" s="1" t="s">
        <v>67</v>
      </c>
      <c r="O53" t="s">
        <v>504</v>
      </c>
      <c r="P53" s="2" t="s">
        <v>75</v>
      </c>
      <c r="Q53" t="s">
        <v>55</v>
      </c>
      <c r="R53" t="s">
        <v>179</v>
      </c>
      <c r="S53" t="s">
        <v>505</v>
      </c>
      <c r="T53" t="s">
        <v>506</v>
      </c>
      <c r="U53" t="s">
        <v>169</v>
      </c>
      <c r="W53" t="s">
        <v>51</v>
      </c>
      <c r="X53" t="s">
        <v>507</v>
      </c>
      <c r="Y53">
        <v>60</v>
      </c>
      <c r="Z53" t="s">
        <v>55</v>
      </c>
      <c r="AA53" t="s">
        <v>508</v>
      </c>
      <c r="AB53" t="s">
        <v>75</v>
      </c>
      <c r="AC53" t="s">
        <v>75</v>
      </c>
      <c r="AD53" t="s">
        <v>76</v>
      </c>
      <c r="AE53"/>
      <c r="AF53" t="s">
        <v>58</v>
      </c>
      <c r="AG53" s="4" t="s">
        <v>173</v>
      </c>
      <c r="AH53" s="5" t="s">
        <v>509</v>
      </c>
      <c r="AI53" s="5" t="s">
        <v>509</v>
      </c>
      <c r="AZ53" t="s">
        <v>510</v>
      </c>
      <c r="BA53" t="s">
        <v>511</v>
      </c>
    </row>
    <row r="54" spans="1:54">
      <c r="A54">
        <v>56</v>
      </c>
      <c r="B54" t="s">
        <v>512</v>
      </c>
      <c r="C54" t="s">
        <v>126</v>
      </c>
      <c r="G54" t="s">
        <v>513</v>
      </c>
      <c r="H54" t="s">
        <v>42</v>
      </c>
      <c r="I54" t="s">
        <v>43</v>
      </c>
      <c r="J54">
        <v>48.787067499999999</v>
      </c>
      <c r="K54">
        <v>14.777094444444399</v>
      </c>
      <c r="L54" s="1" t="s">
        <v>67</v>
      </c>
      <c r="O54" t="s">
        <v>514</v>
      </c>
      <c r="P54" s="2" t="s">
        <v>515</v>
      </c>
      <c r="U54" t="s">
        <v>513</v>
      </c>
      <c r="V54" t="s">
        <v>71</v>
      </c>
      <c r="W54" t="s">
        <v>115</v>
      </c>
      <c r="X54" t="s">
        <v>516</v>
      </c>
      <c r="Y54" t="s">
        <v>74</v>
      </c>
      <c r="Z54" t="s">
        <v>55</v>
      </c>
      <c r="AB54" t="s">
        <v>75</v>
      </c>
      <c r="AC54" t="s">
        <v>75</v>
      </c>
      <c r="AD54" t="s">
        <v>76</v>
      </c>
      <c r="AE54"/>
      <c r="AF54" t="s">
        <v>58</v>
      </c>
      <c r="AZ54" t="s">
        <v>517</v>
      </c>
      <c r="BA54" t="s">
        <v>365</v>
      </c>
      <c r="BB54" t="s">
        <v>79</v>
      </c>
    </row>
    <row r="55" spans="1:54">
      <c r="A55">
        <v>57</v>
      </c>
      <c r="B55" t="s">
        <v>518</v>
      </c>
      <c r="C55" t="s">
        <v>126</v>
      </c>
      <c r="G55" t="s">
        <v>519</v>
      </c>
      <c r="H55" t="s">
        <v>42</v>
      </c>
      <c r="I55" t="s">
        <v>43</v>
      </c>
      <c r="J55">
        <v>48.767993611111102</v>
      </c>
      <c r="K55">
        <v>14.7084019</v>
      </c>
      <c r="L55" s="1" t="s">
        <v>67</v>
      </c>
      <c r="O55" t="s">
        <v>520</v>
      </c>
      <c r="Q55" t="s">
        <v>521</v>
      </c>
      <c r="U55" t="s">
        <v>522</v>
      </c>
      <c r="V55" t="s">
        <v>114</v>
      </c>
      <c r="W55" t="s">
        <v>115</v>
      </c>
      <c r="X55" t="s">
        <v>116</v>
      </c>
      <c r="Y55" t="s">
        <v>74</v>
      </c>
      <c r="Z55" t="s">
        <v>55</v>
      </c>
      <c r="AB55" t="s">
        <v>75</v>
      </c>
      <c r="AC55" t="s">
        <v>75</v>
      </c>
      <c r="AD55" t="s">
        <v>76</v>
      </c>
      <c r="AE55"/>
      <c r="AF55" t="s">
        <v>58</v>
      </c>
      <c r="BA55" t="s">
        <v>118</v>
      </c>
      <c r="BB55" t="s">
        <v>79</v>
      </c>
    </row>
    <row r="56" spans="1:54">
      <c r="A56">
        <v>58</v>
      </c>
      <c r="B56" t="s">
        <v>523</v>
      </c>
      <c r="C56" t="s">
        <v>39</v>
      </c>
      <c r="G56" t="s">
        <v>524</v>
      </c>
      <c r="H56" t="s">
        <v>177</v>
      </c>
      <c r="I56" t="s">
        <v>43</v>
      </c>
      <c r="J56">
        <v>49.448513888888897</v>
      </c>
      <c r="K56">
        <v>13.917161111111101</v>
      </c>
      <c r="L56" s="1" t="s">
        <v>67</v>
      </c>
      <c r="O56" t="s">
        <v>525</v>
      </c>
      <c r="P56" s="2" t="s">
        <v>75</v>
      </c>
      <c r="Q56" t="s">
        <v>55</v>
      </c>
      <c r="R56" t="s">
        <v>154</v>
      </c>
      <c r="S56" t="s">
        <v>526</v>
      </c>
      <c r="T56" t="s">
        <v>527</v>
      </c>
      <c r="U56" t="s">
        <v>528</v>
      </c>
      <c r="W56" t="s">
        <v>51</v>
      </c>
      <c r="X56" t="s">
        <v>507</v>
      </c>
      <c r="Y56" t="s">
        <v>185</v>
      </c>
      <c r="Z56" t="s">
        <v>55</v>
      </c>
      <c r="AA56" t="s">
        <v>508</v>
      </c>
      <c r="AB56" t="s">
        <v>75</v>
      </c>
      <c r="AC56" t="s">
        <v>75</v>
      </c>
      <c r="AD56" t="s">
        <v>55</v>
      </c>
      <c r="AE56"/>
      <c r="AF56" t="s">
        <v>58</v>
      </c>
      <c r="AH56" s="5" t="s">
        <v>509</v>
      </c>
      <c r="AI56" s="5" t="s">
        <v>509</v>
      </c>
      <c r="BA56" t="s">
        <v>75</v>
      </c>
    </row>
    <row r="57" spans="1:54">
      <c r="A57">
        <v>59</v>
      </c>
      <c r="B57" t="s">
        <v>529</v>
      </c>
      <c r="C57" t="s">
        <v>126</v>
      </c>
      <c r="G57" t="s">
        <v>530</v>
      </c>
      <c r="H57" t="s">
        <v>431</v>
      </c>
      <c r="I57" t="s">
        <v>43</v>
      </c>
      <c r="J57">
        <v>49.108197500000003</v>
      </c>
      <c r="K57">
        <v>14.25015</v>
      </c>
      <c r="L57" s="1" t="s">
        <v>67</v>
      </c>
      <c r="O57" t="s">
        <v>525</v>
      </c>
      <c r="P57" s="2" t="s">
        <v>75</v>
      </c>
      <c r="Q57" t="s">
        <v>55</v>
      </c>
      <c r="R57" t="s">
        <v>47</v>
      </c>
      <c r="S57" t="s">
        <v>531</v>
      </c>
      <c r="U57" t="s">
        <v>532</v>
      </c>
      <c r="W57" t="s">
        <v>183</v>
      </c>
      <c r="X57" t="s">
        <v>533</v>
      </c>
      <c r="Y57">
        <v>40</v>
      </c>
      <c r="Z57" t="s">
        <v>55</v>
      </c>
      <c r="AA57" t="s">
        <v>508</v>
      </c>
      <c r="AB57" t="s">
        <v>75</v>
      </c>
      <c r="AC57" t="s">
        <v>75</v>
      </c>
      <c r="AD57" t="s">
        <v>76</v>
      </c>
      <c r="AE57"/>
      <c r="AF57" t="s">
        <v>58</v>
      </c>
      <c r="AG57" s="4" t="s">
        <v>187</v>
      </c>
      <c r="AH57" s="5" t="s">
        <v>534</v>
      </c>
      <c r="AI57" s="5" t="s">
        <v>3310</v>
      </c>
      <c r="AM57" s="5" t="s">
        <v>1311</v>
      </c>
      <c r="AY57" t="s">
        <v>535</v>
      </c>
      <c r="AZ57" t="s">
        <v>536</v>
      </c>
      <c r="BA57" t="s">
        <v>537</v>
      </c>
    </row>
    <row r="58" spans="1:54">
      <c r="A58">
        <v>60</v>
      </c>
      <c r="B58" t="s">
        <v>538</v>
      </c>
      <c r="C58" t="s">
        <v>39</v>
      </c>
      <c r="G58" t="s">
        <v>539</v>
      </c>
      <c r="H58" t="s">
        <v>82</v>
      </c>
      <c r="I58" t="s">
        <v>43</v>
      </c>
      <c r="J58">
        <v>48.957039999999999</v>
      </c>
      <c r="K58">
        <v>14.9280480555556</v>
      </c>
      <c r="L58" s="1" t="s">
        <v>67</v>
      </c>
      <c r="O58" t="s">
        <v>540</v>
      </c>
      <c r="Q58" t="s">
        <v>521</v>
      </c>
      <c r="U58" t="s">
        <v>541</v>
      </c>
      <c r="V58" t="s">
        <v>71</v>
      </c>
      <c r="W58" t="s">
        <v>52</v>
      </c>
      <c r="X58" t="s">
        <v>542</v>
      </c>
      <c r="Y58" t="s">
        <v>74</v>
      </c>
      <c r="Z58" t="s">
        <v>55</v>
      </c>
      <c r="AA58" t="s">
        <v>75</v>
      </c>
      <c r="AB58" t="s">
        <v>75</v>
      </c>
      <c r="AC58" t="s">
        <v>75</v>
      </c>
      <c r="AD58" t="s">
        <v>76</v>
      </c>
      <c r="AE58"/>
      <c r="AF58" t="s">
        <v>58</v>
      </c>
      <c r="BA58" t="s">
        <v>88</v>
      </c>
      <c r="BB58" t="s">
        <v>79</v>
      </c>
    </row>
    <row r="59" spans="1:54">
      <c r="A59">
        <v>61</v>
      </c>
      <c r="B59" t="s">
        <v>543</v>
      </c>
      <c r="C59" t="s">
        <v>126</v>
      </c>
      <c r="E59" t="s">
        <v>441</v>
      </c>
      <c r="G59" t="s">
        <v>544</v>
      </c>
      <c r="H59" t="s">
        <v>152</v>
      </c>
      <c r="I59" t="s">
        <v>43</v>
      </c>
      <c r="J59">
        <v>49.4651202777778</v>
      </c>
      <c r="K59">
        <v>14.0922316666667</v>
      </c>
      <c r="L59" s="1" t="s">
        <v>44</v>
      </c>
      <c r="M59">
        <v>597</v>
      </c>
      <c r="N59">
        <v>597</v>
      </c>
      <c r="O59" t="s">
        <v>307</v>
      </c>
      <c r="Q59" t="s">
        <v>55</v>
      </c>
      <c r="R59" t="s">
        <v>154</v>
      </c>
      <c r="S59" t="s">
        <v>545</v>
      </c>
      <c r="T59" t="s">
        <v>168</v>
      </c>
      <c r="U59" t="s">
        <v>546</v>
      </c>
      <c r="W59" t="s">
        <v>51</v>
      </c>
      <c r="X59" t="s">
        <v>547</v>
      </c>
      <c r="Y59" t="s">
        <v>548</v>
      </c>
      <c r="Z59" t="s">
        <v>55</v>
      </c>
      <c r="AA59" t="s">
        <v>549</v>
      </c>
      <c r="AB59" t="s">
        <v>75</v>
      </c>
      <c r="AC59" t="s">
        <v>75</v>
      </c>
      <c r="AD59" t="s">
        <v>55</v>
      </c>
      <c r="AE59"/>
      <c r="AF59" t="s">
        <v>58</v>
      </c>
      <c r="AH59" s="5" t="s">
        <v>550</v>
      </c>
      <c r="AI59" s="5" t="s">
        <v>3293</v>
      </c>
      <c r="AO59" s="5" t="s">
        <v>1311</v>
      </c>
      <c r="AZ59" t="s">
        <v>551</v>
      </c>
      <c r="BA59" t="s">
        <v>317</v>
      </c>
    </row>
    <row r="60" spans="1:54" ht="60">
      <c r="A60">
        <v>62</v>
      </c>
      <c r="B60" t="s">
        <v>552</v>
      </c>
      <c r="C60" t="s">
        <v>39</v>
      </c>
      <c r="G60" t="s">
        <v>553</v>
      </c>
      <c r="H60" t="s">
        <v>82</v>
      </c>
      <c r="I60" t="s">
        <v>43</v>
      </c>
      <c r="J60">
        <v>49.163692500000003</v>
      </c>
      <c r="K60">
        <v>14.978102777777799</v>
      </c>
      <c r="L60" s="1" t="s">
        <v>67</v>
      </c>
      <c r="M60">
        <v>91</v>
      </c>
      <c r="O60" t="s">
        <v>554</v>
      </c>
      <c r="R60" t="s">
        <v>154</v>
      </c>
      <c r="S60" t="s">
        <v>555</v>
      </c>
      <c r="U60" t="s">
        <v>106</v>
      </c>
      <c r="V60" t="s">
        <v>556</v>
      </c>
      <c r="W60" t="s">
        <v>72</v>
      </c>
      <c r="X60" t="s">
        <v>557</v>
      </c>
      <c r="Y60" t="s">
        <v>54</v>
      </c>
      <c r="AD60" t="s">
        <v>55</v>
      </c>
      <c r="AE60"/>
      <c r="AF60" t="s">
        <v>58</v>
      </c>
      <c r="AH60" s="5" t="s">
        <v>558</v>
      </c>
      <c r="AI60" s="5" t="s">
        <v>3309</v>
      </c>
      <c r="AJ60" s="5" t="s">
        <v>1311</v>
      </c>
      <c r="AL60" s="5" t="s">
        <v>1311</v>
      </c>
      <c r="BA60" t="s">
        <v>78</v>
      </c>
    </row>
    <row r="61" spans="1:54">
      <c r="A61">
        <v>63</v>
      </c>
      <c r="B61" t="s">
        <v>559</v>
      </c>
      <c r="C61" t="s">
        <v>126</v>
      </c>
      <c r="G61" t="s">
        <v>560</v>
      </c>
      <c r="H61" t="s">
        <v>42</v>
      </c>
      <c r="I61" t="s">
        <v>43</v>
      </c>
      <c r="J61">
        <v>49.032805555555598</v>
      </c>
      <c r="K61">
        <v>14.4112341666667</v>
      </c>
      <c r="L61" s="1" t="s">
        <v>67</v>
      </c>
      <c r="M61">
        <v>681</v>
      </c>
      <c r="O61" t="s">
        <v>163</v>
      </c>
      <c r="U61" t="s">
        <v>90</v>
      </c>
      <c r="AD61" t="s">
        <v>55</v>
      </c>
      <c r="AE61"/>
      <c r="AF61" t="s">
        <v>58</v>
      </c>
      <c r="BA61" t="s">
        <v>317</v>
      </c>
    </row>
    <row r="62" spans="1:54">
      <c r="A62">
        <v>64</v>
      </c>
      <c r="B62" t="s">
        <v>561</v>
      </c>
      <c r="C62" t="s">
        <v>126</v>
      </c>
      <c r="G62" t="s">
        <v>562</v>
      </c>
      <c r="H62" t="s">
        <v>82</v>
      </c>
      <c r="I62" t="s">
        <v>43</v>
      </c>
      <c r="J62">
        <v>49.108756944444401</v>
      </c>
      <c r="K62">
        <v>14.6503316666667</v>
      </c>
      <c r="L62" s="1" t="s">
        <v>67</v>
      </c>
      <c r="O62" t="s">
        <v>163</v>
      </c>
      <c r="U62" t="s">
        <v>563</v>
      </c>
      <c r="V62" t="s">
        <v>71</v>
      </c>
      <c r="W62" t="s">
        <v>564</v>
      </c>
      <c r="X62" t="s">
        <v>564</v>
      </c>
      <c r="Y62" t="s">
        <v>564</v>
      </c>
      <c r="Z62" t="s">
        <v>55</v>
      </c>
      <c r="AA62" t="s">
        <v>75</v>
      </c>
      <c r="AB62" t="s">
        <v>75</v>
      </c>
      <c r="AC62" t="s">
        <v>75</v>
      </c>
      <c r="AD62" t="s">
        <v>76</v>
      </c>
      <c r="AE62"/>
      <c r="AF62" t="s">
        <v>58</v>
      </c>
      <c r="BA62" t="s">
        <v>317</v>
      </c>
      <c r="BB62" t="s">
        <v>79</v>
      </c>
    </row>
    <row r="63" spans="1:54">
      <c r="A63">
        <v>65</v>
      </c>
      <c r="B63" t="s">
        <v>565</v>
      </c>
      <c r="C63" t="s">
        <v>126</v>
      </c>
      <c r="G63" t="s">
        <v>566</v>
      </c>
      <c r="H63" t="s">
        <v>42</v>
      </c>
      <c r="I63" t="s">
        <v>43</v>
      </c>
      <c r="J63">
        <v>49.018882777777797</v>
      </c>
      <c r="K63">
        <v>14.3474994444444</v>
      </c>
      <c r="L63" s="1" t="s">
        <v>67</v>
      </c>
      <c r="O63" t="s">
        <v>163</v>
      </c>
      <c r="U63" t="s">
        <v>567</v>
      </c>
      <c r="AD63" t="s">
        <v>55</v>
      </c>
      <c r="AE63"/>
      <c r="AF63" t="s">
        <v>58</v>
      </c>
      <c r="BA63" t="s">
        <v>317</v>
      </c>
    </row>
    <row r="64" spans="1:54">
      <c r="A64">
        <v>66</v>
      </c>
      <c r="B64" t="s">
        <v>568</v>
      </c>
      <c r="C64" t="s">
        <v>126</v>
      </c>
      <c r="E64" t="s">
        <v>569</v>
      </c>
      <c r="G64" t="s">
        <v>570</v>
      </c>
      <c r="H64" t="s">
        <v>152</v>
      </c>
      <c r="I64" t="s">
        <v>43</v>
      </c>
      <c r="J64">
        <v>49.2001677777778</v>
      </c>
      <c r="K64">
        <v>14.1527175</v>
      </c>
      <c r="L64" s="1" t="s">
        <v>44</v>
      </c>
      <c r="M64">
        <v>1233</v>
      </c>
      <c r="N64">
        <v>1233</v>
      </c>
      <c r="O64" t="s">
        <v>571</v>
      </c>
      <c r="Q64" t="s">
        <v>55</v>
      </c>
      <c r="R64" t="s">
        <v>47</v>
      </c>
      <c r="S64" t="s">
        <v>572</v>
      </c>
      <c r="U64" t="s">
        <v>573</v>
      </c>
      <c r="W64" t="s">
        <v>183</v>
      </c>
      <c r="X64" t="s">
        <v>574</v>
      </c>
      <c r="Y64">
        <v>50</v>
      </c>
      <c r="Z64" t="s">
        <v>55</v>
      </c>
      <c r="AA64" t="s">
        <v>575</v>
      </c>
      <c r="AB64" t="s">
        <v>75</v>
      </c>
      <c r="AC64" t="s">
        <v>75</v>
      </c>
      <c r="AD64" t="s">
        <v>76</v>
      </c>
      <c r="AE64"/>
      <c r="AF64" t="s">
        <v>58</v>
      </c>
      <c r="AG64" s="4" t="s">
        <v>187</v>
      </c>
      <c r="AH64" s="5" t="s">
        <v>576</v>
      </c>
      <c r="AI64" s="5" t="s">
        <v>3299</v>
      </c>
      <c r="AJ64" s="5" t="s">
        <v>1311</v>
      </c>
      <c r="AR64" s="5" t="s">
        <v>1311</v>
      </c>
      <c r="AZ64" t="s">
        <v>577</v>
      </c>
      <c r="BA64" t="s">
        <v>317</v>
      </c>
    </row>
    <row r="65" spans="1:54">
      <c r="A65">
        <v>67</v>
      </c>
      <c r="B65" t="s">
        <v>578</v>
      </c>
      <c r="C65" t="s">
        <v>126</v>
      </c>
      <c r="G65" t="s">
        <v>579</v>
      </c>
      <c r="H65" t="s">
        <v>82</v>
      </c>
      <c r="I65" t="s">
        <v>43</v>
      </c>
      <c r="J65">
        <v>48.987056666666703</v>
      </c>
      <c r="K65">
        <v>14.782071666666701</v>
      </c>
      <c r="L65" s="1" t="s">
        <v>67</v>
      </c>
      <c r="M65">
        <v>1012</v>
      </c>
      <c r="O65" t="s">
        <v>580</v>
      </c>
      <c r="U65" t="s">
        <v>369</v>
      </c>
      <c r="V65" t="s">
        <v>71</v>
      </c>
      <c r="W65" t="s">
        <v>72</v>
      </c>
      <c r="X65" t="s">
        <v>581</v>
      </c>
      <c r="Y65" t="s">
        <v>581</v>
      </c>
      <c r="Z65" t="s">
        <v>55</v>
      </c>
      <c r="AA65" t="s">
        <v>75</v>
      </c>
      <c r="AB65" t="s">
        <v>75</v>
      </c>
      <c r="AC65" t="s">
        <v>75</v>
      </c>
      <c r="AD65" t="s">
        <v>76</v>
      </c>
      <c r="AE65"/>
      <c r="AF65" t="s">
        <v>58</v>
      </c>
      <c r="BA65" t="s">
        <v>317</v>
      </c>
      <c r="BB65" t="s">
        <v>79</v>
      </c>
    </row>
    <row r="66" spans="1:54">
      <c r="A66">
        <v>68</v>
      </c>
      <c r="B66" t="s">
        <v>582</v>
      </c>
      <c r="C66" t="s">
        <v>126</v>
      </c>
      <c r="G66" t="s">
        <v>583</v>
      </c>
      <c r="H66" t="s">
        <v>82</v>
      </c>
      <c r="I66" t="s">
        <v>43</v>
      </c>
      <c r="J66">
        <v>49.175537222222196</v>
      </c>
      <c r="K66">
        <v>14.9707925</v>
      </c>
      <c r="L66" s="1" t="s">
        <v>44</v>
      </c>
      <c r="M66">
        <v>1842</v>
      </c>
      <c r="O66" t="s">
        <v>525</v>
      </c>
      <c r="U66" t="s">
        <v>106</v>
      </c>
      <c r="V66" t="s">
        <v>107</v>
      </c>
      <c r="W66" t="s">
        <v>72</v>
      </c>
      <c r="X66" t="s">
        <v>584</v>
      </c>
      <c r="Y66" t="s">
        <v>74</v>
      </c>
      <c r="Z66" t="s">
        <v>55</v>
      </c>
      <c r="AA66" t="s">
        <v>75</v>
      </c>
      <c r="AB66" t="s">
        <v>75</v>
      </c>
      <c r="AC66" t="s">
        <v>75</v>
      </c>
      <c r="AD66" t="s">
        <v>76</v>
      </c>
      <c r="AE66"/>
      <c r="AF66" t="s">
        <v>58</v>
      </c>
      <c r="AI66" s="5" t="s">
        <v>3303</v>
      </c>
      <c r="BA66" t="s">
        <v>118</v>
      </c>
      <c r="BB66" t="s">
        <v>79</v>
      </c>
    </row>
    <row r="67" spans="1:54">
      <c r="A67">
        <v>69</v>
      </c>
      <c r="B67" t="s">
        <v>585</v>
      </c>
      <c r="C67" t="s">
        <v>126</v>
      </c>
      <c r="G67" t="s">
        <v>586</v>
      </c>
      <c r="H67" t="s">
        <v>66</v>
      </c>
      <c r="I67" t="s">
        <v>43</v>
      </c>
      <c r="J67">
        <v>49.344878611111099</v>
      </c>
      <c r="K67">
        <v>14.720824722222201</v>
      </c>
      <c r="L67" s="1" t="s">
        <v>104</v>
      </c>
      <c r="M67">
        <v>423</v>
      </c>
      <c r="O67" t="s">
        <v>587</v>
      </c>
      <c r="Q67" t="s">
        <v>433</v>
      </c>
      <c r="U67" t="s">
        <v>588</v>
      </c>
      <c r="V67" t="s">
        <v>71</v>
      </c>
      <c r="W67" t="s">
        <v>52</v>
      </c>
      <c r="X67" t="s">
        <v>589</v>
      </c>
      <c r="Y67" t="s">
        <v>74</v>
      </c>
      <c r="Z67" t="s">
        <v>55</v>
      </c>
      <c r="AA67" t="s">
        <v>75</v>
      </c>
      <c r="AB67" t="s">
        <v>75</v>
      </c>
      <c r="AC67" t="s">
        <v>75</v>
      </c>
      <c r="AD67" t="s">
        <v>76</v>
      </c>
      <c r="AE67"/>
      <c r="AF67" t="s">
        <v>58</v>
      </c>
      <c r="AI67" s="5" t="s">
        <v>3300</v>
      </c>
      <c r="BA67" t="s">
        <v>317</v>
      </c>
      <c r="BB67" t="s">
        <v>79</v>
      </c>
    </row>
    <row r="68" spans="1:54">
      <c r="A68">
        <v>70</v>
      </c>
      <c r="B68" t="s">
        <v>590</v>
      </c>
      <c r="C68" t="s">
        <v>39</v>
      </c>
      <c r="G68" t="s">
        <v>591</v>
      </c>
      <c r="H68" t="s">
        <v>177</v>
      </c>
      <c r="I68" t="s">
        <v>43</v>
      </c>
      <c r="J68">
        <v>49.423731944444398</v>
      </c>
      <c r="K68">
        <v>13.964325000000001</v>
      </c>
      <c r="L68" s="1" t="s">
        <v>67</v>
      </c>
      <c r="O68" t="s">
        <v>525</v>
      </c>
      <c r="P68" s="2" t="s">
        <v>75</v>
      </c>
      <c r="Q68" t="s">
        <v>55</v>
      </c>
      <c r="R68" t="s">
        <v>47</v>
      </c>
      <c r="S68" t="s">
        <v>592</v>
      </c>
      <c r="T68" t="s">
        <v>593</v>
      </c>
      <c r="U68" t="s">
        <v>594</v>
      </c>
      <c r="W68" t="s">
        <v>51</v>
      </c>
      <c r="X68" t="s">
        <v>595</v>
      </c>
      <c r="Y68" t="s">
        <v>548</v>
      </c>
      <c r="Z68" t="s">
        <v>55</v>
      </c>
      <c r="AA68" t="s">
        <v>159</v>
      </c>
      <c r="AB68" t="s">
        <v>75</v>
      </c>
      <c r="AC68" t="s">
        <v>75</v>
      </c>
      <c r="AD68" t="s">
        <v>55</v>
      </c>
      <c r="AE68"/>
      <c r="AF68" t="s">
        <v>58</v>
      </c>
      <c r="AH68" s="5" t="s">
        <v>596</v>
      </c>
      <c r="AI68" s="5" t="s">
        <v>3299</v>
      </c>
      <c r="AZ68" t="s">
        <v>471</v>
      </c>
      <c r="BA68" t="s">
        <v>597</v>
      </c>
    </row>
    <row r="69" spans="1:54">
      <c r="A69">
        <v>71</v>
      </c>
      <c r="B69" t="s">
        <v>110</v>
      </c>
      <c r="C69" t="s">
        <v>39</v>
      </c>
      <c r="G69" t="s">
        <v>513</v>
      </c>
      <c r="H69" t="s">
        <v>42</v>
      </c>
      <c r="I69" t="s">
        <v>43</v>
      </c>
      <c r="J69">
        <v>48.788057500000001</v>
      </c>
      <c r="K69">
        <v>14.754192777777799</v>
      </c>
      <c r="L69" s="1" t="s">
        <v>67</v>
      </c>
      <c r="O69" t="s">
        <v>598</v>
      </c>
      <c r="U69" t="s">
        <v>522</v>
      </c>
      <c r="V69" t="s">
        <v>114</v>
      </c>
      <c r="W69" t="s">
        <v>115</v>
      </c>
      <c r="X69" t="s">
        <v>116</v>
      </c>
      <c r="Y69" t="s">
        <v>74</v>
      </c>
      <c r="Z69" t="s">
        <v>55</v>
      </c>
      <c r="AB69" t="s">
        <v>75</v>
      </c>
      <c r="AC69" t="s">
        <v>75</v>
      </c>
      <c r="AD69" t="s">
        <v>76</v>
      </c>
      <c r="AE69"/>
      <c r="AF69" t="s">
        <v>58</v>
      </c>
      <c r="BA69" t="s">
        <v>118</v>
      </c>
      <c r="BB69" t="s">
        <v>79</v>
      </c>
    </row>
    <row r="70" spans="1:54">
      <c r="A70">
        <v>72</v>
      </c>
      <c r="B70" t="s">
        <v>599</v>
      </c>
      <c r="C70" t="s">
        <v>39</v>
      </c>
      <c r="E70" t="s">
        <v>600</v>
      </c>
      <c r="G70" t="s">
        <v>601</v>
      </c>
      <c r="H70" t="s">
        <v>82</v>
      </c>
      <c r="I70" t="s">
        <v>43</v>
      </c>
      <c r="J70">
        <v>49.182589722222197</v>
      </c>
      <c r="K70">
        <v>14.8207961111111</v>
      </c>
      <c r="L70" s="1" t="s">
        <v>67</v>
      </c>
      <c r="M70">
        <v>78</v>
      </c>
      <c r="N70">
        <v>73</v>
      </c>
      <c r="O70" t="s">
        <v>376</v>
      </c>
      <c r="R70" t="s">
        <v>154</v>
      </c>
      <c r="S70" t="s">
        <v>602</v>
      </c>
      <c r="U70" t="s">
        <v>603</v>
      </c>
      <c r="V70" t="s">
        <v>71</v>
      </c>
      <c r="W70" t="s">
        <v>52</v>
      </c>
      <c r="X70" t="s">
        <v>604</v>
      </c>
      <c r="Y70" t="s">
        <v>419</v>
      </c>
      <c r="AD70" t="s">
        <v>55</v>
      </c>
      <c r="AE70"/>
      <c r="AF70" t="s">
        <v>58</v>
      </c>
      <c r="AH70" s="5" t="s">
        <v>605</v>
      </c>
      <c r="AI70" s="5" t="s">
        <v>509</v>
      </c>
      <c r="BA70" t="s">
        <v>260</v>
      </c>
    </row>
    <row r="71" spans="1:54" ht="60">
      <c r="A71">
        <v>73</v>
      </c>
      <c r="B71" t="s">
        <v>606</v>
      </c>
      <c r="C71" t="s">
        <v>39</v>
      </c>
      <c r="E71" t="s">
        <v>607</v>
      </c>
      <c r="G71" t="s">
        <v>608</v>
      </c>
      <c r="H71" t="s">
        <v>82</v>
      </c>
      <c r="I71" t="s">
        <v>43</v>
      </c>
      <c r="J71">
        <v>49.057569999999998</v>
      </c>
      <c r="K71">
        <v>15.165098333333299</v>
      </c>
      <c r="L71" s="1" t="s">
        <v>44</v>
      </c>
      <c r="M71">
        <v>57</v>
      </c>
      <c r="N71">
        <v>56</v>
      </c>
      <c r="O71" t="s">
        <v>609</v>
      </c>
      <c r="R71" t="s">
        <v>154</v>
      </c>
      <c r="S71" t="s">
        <v>610</v>
      </c>
      <c r="U71" t="s">
        <v>611</v>
      </c>
      <c r="V71" t="s">
        <v>107</v>
      </c>
      <c r="W71" t="s">
        <v>612</v>
      </c>
      <c r="X71" t="s">
        <v>613</v>
      </c>
      <c r="Y71" t="s">
        <v>54</v>
      </c>
      <c r="AD71" t="s">
        <v>55</v>
      </c>
      <c r="AE71"/>
      <c r="AF71" t="s">
        <v>58</v>
      </c>
      <c r="AH71" s="5" t="s">
        <v>614</v>
      </c>
      <c r="AI71" s="5" t="s">
        <v>3299</v>
      </c>
      <c r="AJ71" s="5" t="s">
        <v>1311</v>
      </c>
      <c r="AM71" s="5" t="s">
        <v>1311</v>
      </c>
      <c r="BA71" t="s">
        <v>615</v>
      </c>
    </row>
    <row r="72" spans="1:54" ht="90">
      <c r="A72">
        <v>74</v>
      </c>
      <c r="B72" t="s">
        <v>616</v>
      </c>
      <c r="C72" t="s">
        <v>39</v>
      </c>
      <c r="E72" t="s">
        <v>617</v>
      </c>
      <c r="H72" t="s">
        <v>127</v>
      </c>
      <c r="I72" t="s">
        <v>43</v>
      </c>
      <c r="J72">
        <v>48.689403611111103</v>
      </c>
      <c r="K72">
        <v>14.3647536111111</v>
      </c>
      <c r="L72" s="1" t="s">
        <v>44</v>
      </c>
      <c r="M72">
        <v>78</v>
      </c>
      <c r="N72">
        <v>77</v>
      </c>
      <c r="O72" t="s">
        <v>618</v>
      </c>
      <c r="R72" t="s">
        <v>154</v>
      </c>
      <c r="S72" t="s">
        <v>619</v>
      </c>
      <c r="U72" t="s">
        <v>620</v>
      </c>
      <c r="V72" t="s">
        <v>114</v>
      </c>
      <c r="W72" t="s">
        <v>612</v>
      </c>
      <c r="X72" t="s">
        <v>621</v>
      </c>
      <c r="Y72" t="s">
        <v>54</v>
      </c>
      <c r="AD72" t="s">
        <v>55</v>
      </c>
      <c r="AE72"/>
      <c r="AF72" t="s">
        <v>58</v>
      </c>
      <c r="AH72" s="5" t="s">
        <v>622</v>
      </c>
      <c r="AI72" s="5" t="s">
        <v>3299</v>
      </c>
      <c r="AJ72" s="5" t="s">
        <v>1311</v>
      </c>
      <c r="AL72" s="5" t="s">
        <v>1311</v>
      </c>
      <c r="AM72" s="5" t="s">
        <v>1311</v>
      </c>
      <c r="AS72" s="5" t="s">
        <v>1311</v>
      </c>
      <c r="BA72" t="s">
        <v>281</v>
      </c>
    </row>
    <row r="73" spans="1:54" ht="45">
      <c r="A73">
        <v>75</v>
      </c>
      <c r="B73" t="s">
        <v>623</v>
      </c>
      <c r="C73" t="s">
        <v>39</v>
      </c>
      <c r="E73" t="s">
        <v>624</v>
      </c>
      <c r="G73" t="s">
        <v>625</v>
      </c>
      <c r="H73" t="s">
        <v>127</v>
      </c>
      <c r="I73" t="s">
        <v>43</v>
      </c>
      <c r="J73">
        <v>48.631628611111097</v>
      </c>
      <c r="K73">
        <v>14.3467236111111</v>
      </c>
      <c r="L73" s="1" t="s">
        <v>44</v>
      </c>
      <c r="M73">
        <v>52</v>
      </c>
      <c r="N73">
        <v>50</v>
      </c>
      <c r="O73" t="s">
        <v>395</v>
      </c>
      <c r="R73" t="s">
        <v>154</v>
      </c>
      <c r="S73" t="s">
        <v>626</v>
      </c>
      <c r="U73" t="s">
        <v>627</v>
      </c>
      <c r="V73" t="s">
        <v>71</v>
      </c>
      <c r="W73" t="s">
        <v>612</v>
      </c>
      <c r="X73" t="s">
        <v>628</v>
      </c>
      <c r="Y73" t="s">
        <v>54</v>
      </c>
      <c r="AD73" t="s">
        <v>55</v>
      </c>
      <c r="AE73"/>
      <c r="AF73" t="s">
        <v>58</v>
      </c>
      <c r="AH73" s="5" t="s">
        <v>629</v>
      </c>
      <c r="AI73" s="5" t="s">
        <v>3299</v>
      </c>
      <c r="AJ73" s="5" t="s">
        <v>1311</v>
      </c>
      <c r="AM73" s="5" t="s">
        <v>1311</v>
      </c>
      <c r="BA73" t="s">
        <v>88</v>
      </c>
    </row>
    <row r="74" spans="1:54" ht="30">
      <c r="A74">
        <v>76</v>
      </c>
      <c r="B74" t="s">
        <v>630</v>
      </c>
      <c r="C74" t="s">
        <v>39</v>
      </c>
      <c r="E74" t="s">
        <v>631</v>
      </c>
      <c r="G74" t="s">
        <v>632</v>
      </c>
      <c r="H74" t="s">
        <v>127</v>
      </c>
      <c r="I74" t="s">
        <v>43</v>
      </c>
      <c r="J74">
        <v>48.716666666666697</v>
      </c>
      <c r="K74">
        <v>14.337570555555599</v>
      </c>
      <c r="L74" s="1" t="s">
        <v>44</v>
      </c>
      <c r="M74">
        <v>17</v>
      </c>
      <c r="N74">
        <v>17</v>
      </c>
      <c r="O74" t="s">
        <v>243</v>
      </c>
      <c r="R74" t="s">
        <v>154</v>
      </c>
      <c r="S74" t="s">
        <v>633</v>
      </c>
      <c r="U74" t="s">
        <v>634</v>
      </c>
      <c r="V74" t="s">
        <v>114</v>
      </c>
      <c r="W74" t="s">
        <v>72</v>
      </c>
      <c r="X74" t="s">
        <v>635</v>
      </c>
      <c r="Y74" t="s">
        <v>54</v>
      </c>
      <c r="AD74" t="s">
        <v>55</v>
      </c>
      <c r="AE74"/>
      <c r="AF74" t="s">
        <v>58</v>
      </c>
      <c r="AH74" s="5" t="s">
        <v>636</v>
      </c>
      <c r="AI74" s="5" t="s">
        <v>3299</v>
      </c>
      <c r="AJ74" s="5" t="s">
        <v>1311</v>
      </c>
      <c r="AS74" s="5" t="s">
        <v>1311</v>
      </c>
      <c r="BA74" t="s">
        <v>88</v>
      </c>
    </row>
    <row r="75" spans="1:54" ht="45">
      <c r="A75">
        <v>77</v>
      </c>
      <c r="B75" t="s">
        <v>637</v>
      </c>
      <c r="C75" t="s">
        <v>39</v>
      </c>
      <c r="E75" t="s">
        <v>638</v>
      </c>
      <c r="G75" t="s">
        <v>639</v>
      </c>
      <c r="H75" t="s">
        <v>127</v>
      </c>
      <c r="I75" t="s">
        <v>43</v>
      </c>
      <c r="J75">
        <v>48.660791666666697</v>
      </c>
      <c r="K75">
        <v>14.5864119444444</v>
      </c>
      <c r="L75" s="1" t="s">
        <v>67</v>
      </c>
      <c r="M75">
        <v>12</v>
      </c>
      <c r="N75">
        <v>12</v>
      </c>
      <c r="O75" t="s">
        <v>243</v>
      </c>
      <c r="R75" t="s">
        <v>154</v>
      </c>
      <c r="S75" t="s">
        <v>640</v>
      </c>
      <c r="U75" t="s">
        <v>641</v>
      </c>
      <c r="V75" t="s">
        <v>556</v>
      </c>
      <c r="W75" t="s">
        <v>612</v>
      </c>
      <c r="X75" t="s">
        <v>642</v>
      </c>
      <c r="Y75" t="s">
        <v>54</v>
      </c>
      <c r="AD75" t="s">
        <v>55</v>
      </c>
      <c r="AE75"/>
      <c r="AF75" t="s">
        <v>58</v>
      </c>
      <c r="AH75" s="5" t="s">
        <v>643</v>
      </c>
      <c r="AI75" s="5" t="s">
        <v>3299</v>
      </c>
      <c r="AJ75" s="5" t="s">
        <v>1311</v>
      </c>
      <c r="BA75" t="s">
        <v>75</v>
      </c>
    </row>
    <row r="76" spans="1:54" ht="105">
      <c r="A76">
        <v>78</v>
      </c>
      <c r="B76" t="s">
        <v>644</v>
      </c>
      <c r="C76" t="s">
        <v>39</v>
      </c>
      <c r="E76" t="s">
        <v>645</v>
      </c>
      <c r="G76" t="s">
        <v>129</v>
      </c>
      <c r="H76" t="s">
        <v>127</v>
      </c>
      <c r="I76" t="s">
        <v>43</v>
      </c>
      <c r="J76">
        <v>48.853941666666699</v>
      </c>
      <c r="K76">
        <v>14.2355072222222</v>
      </c>
      <c r="L76" s="1" t="s">
        <v>44</v>
      </c>
      <c r="M76">
        <v>9</v>
      </c>
      <c r="N76">
        <v>10</v>
      </c>
      <c r="O76" t="s">
        <v>243</v>
      </c>
      <c r="R76" t="s">
        <v>154</v>
      </c>
      <c r="S76" t="s">
        <v>646</v>
      </c>
      <c r="U76" t="s">
        <v>129</v>
      </c>
      <c r="V76" t="s">
        <v>114</v>
      </c>
      <c r="W76" t="s">
        <v>72</v>
      </c>
      <c r="X76" t="s">
        <v>647</v>
      </c>
      <c r="Y76" t="s">
        <v>419</v>
      </c>
      <c r="AD76" t="s">
        <v>55</v>
      </c>
      <c r="AE76"/>
      <c r="AF76" t="s">
        <v>58</v>
      </c>
      <c r="AH76" s="5" t="s">
        <v>648</v>
      </c>
      <c r="AI76" s="5" t="s">
        <v>3299</v>
      </c>
      <c r="AJ76" s="5" t="s">
        <v>1311</v>
      </c>
      <c r="AL76" s="5" t="s">
        <v>1311</v>
      </c>
      <c r="AM76" s="5" t="s">
        <v>1311</v>
      </c>
      <c r="BA76" t="s">
        <v>281</v>
      </c>
    </row>
    <row r="77" spans="1:54" ht="30">
      <c r="A77">
        <v>79</v>
      </c>
      <c r="B77" t="s">
        <v>649</v>
      </c>
      <c r="C77" t="s">
        <v>39</v>
      </c>
      <c r="E77" t="s">
        <v>650</v>
      </c>
      <c r="G77" t="s">
        <v>651</v>
      </c>
      <c r="H77" t="s">
        <v>127</v>
      </c>
      <c r="I77" t="s">
        <v>43</v>
      </c>
      <c r="J77">
        <v>48.725933333333302</v>
      </c>
      <c r="K77">
        <v>14.2647936111111</v>
      </c>
      <c r="L77" s="1" t="s">
        <v>67</v>
      </c>
      <c r="M77">
        <v>9</v>
      </c>
      <c r="N77">
        <v>9</v>
      </c>
      <c r="O77" t="s">
        <v>243</v>
      </c>
      <c r="R77" t="s">
        <v>154</v>
      </c>
      <c r="S77" t="s">
        <v>652</v>
      </c>
      <c r="U77" t="s">
        <v>653</v>
      </c>
      <c r="V77" t="s">
        <v>114</v>
      </c>
      <c r="W77" t="s">
        <v>612</v>
      </c>
      <c r="X77" t="s">
        <v>654</v>
      </c>
      <c r="Y77" t="s">
        <v>54</v>
      </c>
      <c r="AD77" t="s">
        <v>55</v>
      </c>
      <c r="AE77"/>
      <c r="AF77" t="s">
        <v>58</v>
      </c>
      <c r="AH77" s="5" t="s">
        <v>655</v>
      </c>
      <c r="AI77" s="5" t="s">
        <v>509</v>
      </c>
      <c r="BA77" t="s">
        <v>346</v>
      </c>
    </row>
    <row r="78" spans="1:54">
      <c r="A78">
        <v>80</v>
      </c>
      <c r="B78" t="s">
        <v>656</v>
      </c>
      <c r="C78" t="s">
        <v>39</v>
      </c>
      <c r="G78" t="s">
        <v>657</v>
      </c>
      <c r="H78" t="s">
        <v>127</v>
      </c>
      <c r="I78" t="s">
        <v>43</v>
      </c>
      <c r="J78">
        <v>48.759000833333303</v>
      </c>
      <c r="K78">
        <v>14.3348991666667</v>
      </c>
      <c r="L78" s="1" t="s">
        <v>67</v>
      </c>
      <c r="M78">
        <v>8</v>
      </c>
      <c r="O78" t="s">
        <v>525</v>
      </c>
      <c r="R78" t="s">
        <v>154</v>
      </c>
      <c r="S78" t="s">
        <v>658</v>
      </c>
      <c r="U78" t="s">
        <v>659</v>
      </c>
      <c r="V78" t="s">
        <v>114</v>
      </c>
      <c r="W78" t="s">
        <v>72</v>
      </c>
      <c r="X78" t="s">
        <v>75</v>
      </c>
      <c r="Y78" t="s">
        <v>75</v>
      </c>
      <c r="AD78" t="s">
        <v>55</v>
      </c>
      <c r="AE78"/>
      <c r="AF78" t="s">
        <v>58</v>
      </c>
      <c r="AH78" s="5" t="s">
        <v>75</v>
      </c>
      <c r="AI78" s="5" t="s">
        <v>75</v>
      </c>
      <c r="BA78" t="s">
        <v>281</v>
      </c>
    </row>
    <row r="79" spans="1:54" ht="60">
      <c r="A79">
        <v>81</v>
      </c>
      <c r="B79" t="s">
        <v>660</v>
      </c>
      <c r="C79" t="s">
        <v>39</v>
      </c>
      <c r="E79" t="s">
        <v>661</v>
      </c>
      <c r="G79" t="s">
        <v>662</v>
      </c>
      <c r="H79" t="s">
        <v>127</v>
      </c>
      <c r="I79" t="s">
        <v>43</v>
      </c>
      <c r="J79">
        <v>48.822191388888903</v>
      </c>
      <c r="K79">
        <v>14.242096111111101</v>
      </c>
      <c r="L79" s="1" t="s">
        <v>44</v>
      </c>
      <c r="M79">
        <v>6</v>
      </c>
      <c r="N79">
        <v>6</v>
      </c>
      <c r="O79" t="s">
        <v>243</v>
      </c>
      <c r="R79" t="s">
        <v>154</v>
      </c>
      <c r="S79" t="s">
        <v>663</v>
      </c>
      <c r="U79" t="s">
        <v>664</v>
      </c>
      <c r="V79" t="s">
        <v>114</v>
      </c>
      <c r="W79" t="s">
        <v>72</v>
      </c>
      <c r="X79" t="s">
        <v>665</v>
      </c>
      <c r="Y79" t="s">
        <v>419</v>
      </c>
      <c r="AD79" t="s">
        <v>55</v>
      </c>
      <c r="AE79"/>
      <c r="AF79" t="s">
        <v>58</v>
      </c>
      <c r="AH79" s="5" t="s">
        <v>666</v>
      </c>
      <c r="AI79" s="5" t="s">
        <v>3299</v>
      </c>
      <c r="AJ79" s="5" t="s">
        <v>1311</v>
      </c>
      <c r="AL79" s="5" t="s">
        <v>1311</v>
      </c>
      <c r="AM79" s="5" t="s">
        <v>1311</v>
      </c>
      <c r="BA79" t="s">
        <v>281</v>
      </c>
    </row>
    <row r="80" spans="1:54">
      <c r="A80">
        <v>82</v>
      </c>
      <c r="B80" t="s">
        <v>667</v>
      </c>
      <c r="C80" t="s">
        <v>39</v>
      </c>
      <c r="E80" t="s">
        <v>486</v>
      </c>
      <c r="G80" t="s">
        <v>668</v>
      </c>
      <c r="H80" t="s">
        <v>669</v>
      </c>
      <c r="I80" t="s">
        <v>670</v>
      </c>
      <c r="J80">
        <v>50.101991111111097</v>
      </c>
      <c r="K80">
        <v>12.5907966666667</v>
      </c>
      <c r="L80" s="1" t="s">
        <v>44</v>
      </c>
      <c r="M80">
        <v>407</v>
      </c>
      <c r="N80">
        <v>464</v>
      </c>
      <c r="O80" t="s">
        <v>671</v>
      </c>
      <c r="R80" t="s">
        <v>154</v>
      </c>
      <c r="S80" t="s">
        <v>672</v>
      </c>
      <c r="U80" t="s">
        <v>673</v>
      </c>
      <c r="W80" t="s">
        <v>674</v>
      </c>
      <c r="AD80" t="s">
        <v>55</v>
      </c>
      <c r="AF80" t="s">
        <v>58</v>
      </c>
      <c r="AI80" s="5" t="s">
        <v>3299</v>
      </c>
      <c r="AX80" s="1" t="s">
        <v>76</v>
      </c>
      <c r="AZ80" t="s">
        <v>675</v>
      </c>
      <c r="BA80" t="s">
        <v>249</v>
      </c>
    </row>
    <row r="81" spans="1:54">
      <c r="A81">
        <v>83</v>
      </c>
      <c r="B81" t="s">
        <v>676</v>
      </c>
      <c r="C81" t="s">
        <v>39</v>
      </c>
      <c r="G81" t="s">
        <v>677</v>
      </c>
      <c r="H81" t="s">
        <v>678</v>
      </c>
      <c r="I81" t="s">
        <v>670</v>
      </c>
      <c r="J81">
        <v>49.986040000000003</v>
      </c>
      <c r="K81">
        <v>12.691411666666699</v>
      </c>
      <c r="L81" s="1" t="s">
        <v>67</v>
      </c>
      <c r="M81">
        <v>1787</v>
      </c>
      <c r="P81" s="2" t="s">
        <v>679</v>
      </c>
      <c r="U81" t="s">
        <v>680</v>
      </c>
      <c r="AD81" t="s">
        <v>55</v>
      </c>
      <c r="AF81" t="s">
        <v>58</v>
      </c>
      <c r="BA81" t="s">
        <v>88</v>
      </c>
    </row>
    <row r="82" spans="1:54">
      <c r="A82">
        <v>84</v>
      </c>
      <c r="B82" t="s">
        <v>681</v>
      </c>
      <c r="C82" t="s">
        <v>39</v>
      </c>
      <c r="G82" t="s">
        <v>682</v>
      </c>
      <c r="H82" t="s">
        <v>678</v>
      </c>
      <c r="I82" t="s">
        <v>670</v>
      </c>
      <c r="L82" s="1" t="s">
        <v>67</v>
      </c>
      <c r="P82" s="2" t="s">
        <v>683</v>
      </c>
      <c r="AD82" t="s">
        <v>55</v>
      </c>
      <c r="AF82" t="s">
        <v>58</v>
      </c>
      <c r="BA82" t="s">
        <v>88</v>
      </c>
    </row>
    <row r="83" spans="1:54">
      <c r="A83">
        <v>85</v>
      </c>
      <c r="B83" t="s">
        <v>684</v>
      </c>
      <c r="C83" t="s">
        <v>39</v>
      </c>
      <c r="E83" t="s">
        <v>685</v>
      </c>
      <c r="G83" t="s">
        <v>686</v>
      </c>
      <c r="H83" t="s">
        <v>669</v>
      </c>
      <c r="I83" t="s">
        <v>670</v>
      </c>
      <c r="J83">
        <v>50.159982777777799</v>
      </c>
      <c r="K83">
        <v>12.563245</v>
      </c>
      <c r="L83" s="1" t="s">
        <v>44</v>
      </c>
      <c r="M83">
        <v>52</v>
      </c>
      <c r="N83">
        <v>51</v>
      </c>
      <c r="O83" t="s">
        <v>423</v>
      </c>
      <c r="S83" t="s">
        <v>687</v>
      </c>
      <c r="U83" t="s">
        <v>688</v>
      </c>
      <c r="W83" t="s">
        <v>689</v>
      </c>
      <c r="AD83" t="s">
        <v>55</v>
      </c>
      <c r="AF83" t="s">
        <v>58</v>
      </c>
      <c r="AI83" s="5" t="s">
        <v>3299</v>
      </c>
      <c r="AX83" s="1" t="s">
        <v>76</v>
      </c>
      <c r="BA83" t="s">
        <v>260</v>
      </c>
    </row>
    <row r="84" spans="1:54">
      <c r="A84">
        <v>86</v>
      </c>
      <c r="B84" t="s">
        <v>690</v>
      </c>
      <c r="C84" t="s">
        <v>39</v>
      </c>
      <c r="E84" t="s">
        <v>486</v>
      </c>
      <c r="G84" t="s">
        <v>691</v>
      </c>
      <c r="H84" t="s">
        <v>669</v>
      </c>
      <c r="I84" t="s">
        <v>670</v>
      </c>
      <c r="J84">
        <v>50.133443888888898</v>
      </c>
      <c r="K84">
        <v>12.8376686111111</v>
      </c>
      <c r="L84" s="1" t="s">
        <v>44</v>
      </c>
      <c r="M84">
        <v>55</v>
      </c>
      <c r="N84">
        <v>10</v>
      </c>
      <c r="O84" t="s">
        <v>387</v>
      </c>
      <c r="R84" t="s">
        <v>47</v>
      </c>
      <c r="S84" t="s">
        <v>692</v>
      </c>
      <c r="U84" t="s">
        <v>693</v>
      </c>
      <c r="W84" t="s">
        <v>694</v>
      </c>
      <c r="X84" t="s">
        <v>695</v>
      </c>
      <c r="AD84" t="s">
        <v>55</v>
      </c>
      <c r="AF84" t="s">
        <v>58</v>
      </c>
      <c r="AI84" s="5" t="s">
        <v>3299</v>
      </c>
      <c r="AX84" s="1" t="s">
        <v>76</v>
      </c>
      <c r="BA84" t="s">
        <v>249</v>
      </c>
    </row>
    <row r="85" spans="1:54">
      <c r="A85">
        <v>87</v>
      </c>
      <c r="B85" t="s">
        <v>696</v>
      </c>
      <c r="C85" t="s">
        <v>39</v>
      </c>
      <c r="E85" t="s">
        <v>697</v>
      </c>
      <c r="G85" t="s">
        <v>698</v>
      </c>
      <c r="H85" t="s">
        <v>699</v>
      </c>
      <c r="I85" t="s">
        <v>670</v>
      </c>
      <c r="J85">
        <v>50.286427222222201</v>
      </c>
      <c r="K85">
        <v>12.9008494444444</v>
      </c>
      <c r="L85" s="1" t="s">
        <v>44</v>
      </c>
      <c r="M85">
        <v>449</v>
      </c>
      <c r="N85">
        <v>418</v>
      </c>
      <c r="O85" t="s">
        <v>700</v>
      </c>
      <c r="Q85" t="s">
        <v>701</v>
      </c>
      <c r="S85" t="s">
        <v>702</v>
      </c>
      <c r="U85" t="s">
        <v>703</v>
      </c>
      <c r="W85" t="s">
        <v>704</v>
      </c>
      <c r="X85" t="s">
        <v>705</v>
      </c>
      <c r="AD85" t="s">
        <v>55</v>
      </c>
      <c r="AF85" t="s">
        <v>58</v>
      </c>
      <c r="AI85" s="5" t="s">
        <v>3299</v>
      </c>
      <c r="AX85" s="1" t="s">
        <v>76</v>
      </c>
      <c r="BA85" t="s">
        <v>78</v>
      </c>
    </row>
    <row r="86" spans="1:54">
      <c r="A86">
        <v>88</v>
      </c>
      <c r="B86" t="s">
        <v>706</v>
      </c>
      <c r="C86" t="s">
        <v>39</v>
      </c>
      <c r="E86" t="s">
        <v>486</v>
      </c>
      <c r="G86" t="s">
        <v>707</v>
      </c>
      <c r="H86" t="s">
        <v>699</v>
      </c>
      <c r="I86" t="s">
        <v>670</v>
      </c>
      <c r="J86">
        <v>50.205351666666701</v>
      </c>
      <c r="K86">
        <v>12.7988758333333</v>
      </c>
      <c r="L86" s="1" t="s">
        <v>44</v>
      </c>
      <c r="M86">
        <v>98</v>
      </c>
      <c r="N86">
        <v>95</v>
      </c>
      <c r="O86" t="s">
        <v>609</v>
      </c>
      <c r="R86" t="s">
        <v>47</v>
      </c>
      <c r="S86" t="s">
        <v>708</v>
      </c>
      <c r="U86" t="s">
        <v>709</v>
      </c>
      <c r="W86" t="s">
        <v>710</v>
      </c>
      <c r="X86" t="s">
        <v>711</v>
      </c>
      <c r="AD86" t="s">
        <v>55</v>
      </c>
      <c r="AF86" t="s">
        <v>58</v>
      </c>
      <c r="AI86" s="5" t="s">
        <v>3299</v>
      </c>
      <c r="AX86" s="1" t="s">
        <v>76</v>
      </c>
      <c r="BA86" t="s">
        <v>88</v>
      </c>
    </row>
    <row r="87" spans="1:54">
      <c r="A87">
        <v>89</v>
      </c>
      <c r="B87" t="s">
        <v>712</v>
      </c>
      <c r="C87" t="s">
        <v>39</v>
      </c>
      <c r="E87" t="s">
        <v>713</v>
      </c>
      <c r="G87" t="s">
        <v>714</v>
      </c>
      <c r="H87" t="s">
        <v>678</v>
      </c>
      <c r="I87" t="s">
        <v>670</v>
      </c>
      <c r="J87">
        <v>49.942978611111101</v>
      </c>
      <c r="K87">
        <v>12.7211647222222</v>
      </c>
      <c r="L87" s="1" t="s">
        <v>44</v>
      </c>
      <c r="M87">
        <v>70</v>
      </c>
      <c r="N87">
        <v>78</v>
      </c>
      <c r="O87" t="s">
        <v>307</v>
      </c>
      <c r="S87" t="s">
        <v>715</v>
      </c>
      <c r="U87" t="s">
        <v>716</v>
      </c>
      <c r="W87" t="s">
        <v>717</v>
      </c>
      <c r="X87" t="s">
        <v>718</v>
      </c>
      <c r="AD87" t="s">
        <v>55</v>
      </c>
      <c r="AF87" t="s">
        <v>58</v>
      </c>
      <c r="AI87" s="5" t="s">
        <v>3299</v>
      </c>
      <c r="AX87" s="1" t="s">
        <v>76</v>
      </c>
      <c r="AZ87" t="s">
        <v>719</v>
      </c>
      <c r="BA87" t="s">
        <v>260</v>
      </c>
    </row>
    <row r="88" spans="1:54">
      <c r="A88">
        <v>90</v>
      </c>
      <c r="B88" t="s">
        <v>720</v>
      </c>
      <c r="C88" t="s">
        <v>39</v>
      </c>
      <c r="E88" t="s">
        <v>721</v>
      </c>
      <c r="G88" t="s">
        <v>722</v>
      </c>
      <c r="H88" t="s">
        <v>678</v>
      </c>
      <c r="I88" t="s">
        <v>670</v>
      </c>
      <c r="J88">
        <v>50.147244166666702</v>
      </c>
      <c r="K88">
        <v>12.394200833333301</v>
      </c>
      <c r="L88" s="1" t="s">
        <v>44</v>
      </c>
      <c r="M88">
        <v>52</v>
      </c>
      <c r="N88">
        <v>53</v>
      </c>
      <c r="O88" t="s">
        <v>358</v>
      </c>
      <c r="S88" t="s">
        <v>723</v>
      </c>
      <c r="U88" t="s">
        <v>724</v>
      </c>
      <c r="W88" t="s">
        <v>725</v>
      </c>
      <c r="X88" t="s">
        <v>726</v>
      </c>
      <c r="AD88" t="s">
        <v>55</v>
      </c>
      <c r="AF88" t="s">
        <v>58</v>
      </c>
      <c r="AI88" s="5" t="s">
        <v>3299</v>
      </c>
      <c r="AX88" s="1" t="s">
        <v>76</v>
      </c>
      <c r="BA88" t="s">
        <v>260</v>
      </c>
    </row>
    <row r="89" spans="1:54">
      <c r="A89">
        <v>91</v>
      </c>
      <c r="B89" t="s">
        <v>727</v>
      </c>
      <c r="C89" t="s">
        <v>39</v>
      </c>
      <c r="E89" t="s">
        <v>728</v>
      </c>
      <c r="G89" t="s">
        <v>729</v>
      </c>
      <c r="H89" t="s">
        <v>678</v>
      </c>
      <c r="I89" t="s">
        <v>670</v>
      </c>
      <c r="J89">
        <v>50.253815000000003</v>
      </c>
      <c r="K89">
        <v>12.4311502777778</v>
      </c>
      <c r="L89" s="1" t="s">
        <v>44</v>
      </c>
      <c r="M89">
        <v>58</v>
      </c>
      <c r="N89">
        <v>52</v>
      </c>
      <c r="O89" t="s">
        <v>358</v>
      </c>
      <c r="S89" t="s">
        <v>730</v>
      </c>
      <c r="U89" t="s">
        <v>731</v>
      </c>
      <c r="W89" t="s">
        <v>732</v>
      </c>
      <c r="X89" t="s">
        <v>733</v>
      </c>
      <c r="AD89" t="s">
        <v>55</v>
      </c>
      <c r="AF89" t="s">
        <v>58</v>
      </c>
      <c r="AI89" s="5" t="s">
        <v>3299</v>
      </c>
      <c r="AX89" s="1" t="s">
        <v>76</v>
      </c>
      <c r="BA89" t="s">
        <v>249</v>
      </c>
    </row>
    <row r="90" spans="1:54">
      <c r="A90">
        <v>92</v>
      </c>
      <c r="B90" t="s">
        <v>734</v>
      </c>
      <c r="C90" t="s">
        <v>39</v>
      </c>
      <c r="E90" t="s">
        <v>735</v>
      </c>
      <c r="G90" t="s">
        <v>736</v>
      </c>
      <c r="H90" t="s">
        <v>678</v>
      </c>
      <c r="I90" t="s">
        <v>670</v>
      </c>
      <c r="J90">
        <v>50.107255277777803</v>
      </c>
      <c r="K90">
        <v>12.3345477777778</v>
      </c>
      <c r="L90" s="1" t="s">
        <v>44</v>
      </c>
      <c r="M90">
        <v>20</v>
      </c>
      <c r="N90">
        <v>19</v>
      </c>
      <c r="O90" t="s">
        <v>243</v>
      </c>
      <c r="S90" t="s">
        <v>737</v>
      </c>
      <c r="U90" t="s">
        <v>738</v>
      </c>
      <c r="W90" t="s">
        <v>739</v>
      </c>
      <c r="X90" t="s">
        <v>740</v>
      </c>
      <c r="AD90" t="s">
        <v>55</v>
      </c>
      <c r="AF90" t="s">
        <v>58</v>
      </c>
      <c r="AI90" s="5" t="s">
        <v>3299</v>
      </c>
      <c r="AX90" s="1" t="s">
        <v>76</v>
      </c>
      <c r="AZ90" t="s">
        <v>741</v>
      </c>
      <c r="BA90" t="s">
        <v>260</v>
      </c>
    </row>
    <row r="91" spans="1:54">
      <c r="A91">
        <v>93</v>
      </c>
      <c r="B91" t="s">
        <v>742</v>
      </c>
      <c r="C91" t="s">
        <v>39</v>
      </c>
      <c r="E91" t="s">
        <v>743</v>
      </c>
      <c r="G91" t="s">
        <v>744</v>
      </c>
      <c r="H91" t="s">
        <v>678</v>
      </c>
      <c r="I91" t="s">
        <v>670</v>
      </c>
      <c r="J91">
        <v>50.0193444444444</v>
      </c>
      <c r="K91">
        <v>12.398983611111101</v>
      </c>
      <c r="L91" s="1" t="s">
        <v>44</v>
      </c>
      <c r="M91">
        <v>9</v>
      </c>
      <c r="N91">
        <v>18</v>
      </c>
      <c r="O91" t="s">
        <v>395</v>
      </c>
      <c r="S91" t="s">
        <v>745</v>
      </c>
      <c r="U91" t="s">
        <v>744</v>
      </c>
      <c r="W91" t="s">
        <v>746</v>
      </c>
      <c r="X91" t="s">
        <v>747</v>
      </c>
      <c r="AD91" t="s">
        <v>55</v>
      </c>
      <c r="AF91" t="s">
        <v>58</v>
      </c>
      <c r="AI91" s="5" t="s">
        <v>3299</v>
      </c>
      <c r="AX91" s="1" t="s">
        <v>76</v>
      </c>
      <c r="AZ91" t="s">
        <v>748</v>
      </c>
      <c r="BA91" t="s">
        <v>749</v>
      </c>
    </row>
    <row r="92" spans="1:54">
      <c r="A92">
        <v>94</v>
      </c>
      <c r="B92" t="s">
        <v>750</v>
      </c>
      <c r="C92" t="s">
        <v>39</v>
      </c>
      <c r="E92" t="s">
        <v>751</v>
      </c>
      <c r="G92" t="s">
        <v>752</v>
      </c>
      <c r="H92" t="s">
        <v>678</v>
      </c>
      <c r="I92" t="s">
        <v>670</v>
      </c>
      <c r="J92">
        <v>50.113839722222203</v>
      </c>
      <c r="K92">
        <v>12.2736258333333</v>
      </c>
      <c r="L92" s="1" t="s">
        <v>44</v>
      </c>
      <c r="M92">
        <v>6</v>
      </c>
      <c r="N92">
        <v>5</v>
      </c>
      <c r="O92" t="s">
        <v>243</v>
      </c>
      <c r="S92" t="s">
        <v>753</v>
      </c>
      <c r="U92" t="s">
        <v>754</v>
      </c>
      <c r="W92" t="s">
        <v>755</v>
      </c>
      <c r="X92" t="s">
        <v>756</v>
      </c>
      <c r="AD92" t="s">
        <v>55</v>
      </c>
      <c r="AF92" t="s">
        <v>58</v>
      </c>
      <c r="AI92" s="5" t="s">
        <v>3299</v>
      </c>
      <c r="AX92" s="1" t="s">
        <v>76</v>
      </c>
      <c r="BA92" t="s">
        <v>260</v>
      </c>
    </row>
    <row r="93" spans="1:54">
      <c r="A93">
        <v>95</v>
      </c>
      <c r="B93" t="s">
        <v>757</v>
      </c>
      <c r="C93" t="s">
        <v>39</v>
      </c>
      <c r="E93" t="s">
        <v>758</v>
      </c>
      <c r="G93" t="s">
        <v>759</v>
      </c>
      <c r="H93" t="s">
        <v>678</v>
      </c>
      <c r="I93" t="s">
        <v>670</v>
      </c>
      <c r="J93">
        <v>50.019303888888899</v>
      </c>
      <c r="K93">
        <v>12.5356444444445</v>
      </c>
      <c r="L93" s="1" t="s">
        <v>44</v>
      </c>
      <c r="M93">
        <v>4</v>
      </c>
      <c r="N93">
        <v>4</v>
      </c>
      <c r="O93" t="s">
        <v>243</v>
      </c>
      <c r="S93" t="s">
        <v>760</v>
      </c>
      <c r="U93" t="s">
        <v>759</v>
      </c>
      <c r="W93" t="s">
        <v>761</v>
      </c>
      <c r="X93" t="s">
        <v>762</v>
      </c>
      <c r="AD93" t="s">
        <v>55</v>
      </c>
      <c r="AF93" t="s">
        <v>58</v>
      </c>
      <c r="AI93" s="5" t="s">
        <v>3300</v>
      </c>
      <c r="AX93" s="1" t="s">
        <v>76</v>
      </c>
      <c r="BA93" t="s">
        <v>260</v>
      </c>
    </row>
    <row r="94" spans="1:54">
      <c r="A94">
        <v>96</v>
      </c>
      <c r="B94" t="s">
        <v>763</v>
      </c>
      <c r="C94" t="s">
        <v>39</v>
      </c>
      <c r="G94" t="s">
        <v>764</v>
      </c>
      <c r="H94" t="s">
        <v>669</v>
      </c>
      <c r="I94" t="s">
        <v>670</v>
      </c>
      <c r="J94">
        <v>50.302987777777801</v>
      </c>
      <c r="K94">
        <v>12.6050916666667</v>
      </c>
      <c r="L94" s="1" t="s">
        <v>67</v>
      </c>
      <c r="O94" t="s">
        <v>163</v>
      </c>
      <c r="U94" t="s">
        <v>765</v>
      </c>
      <c r="AD94" t="s">
        <v>55</v>
      </c>
      <c r="AF94" t="s">
        <v>58</v>
      </c>
      <c r="BA94" t="s">
        <v>88</v>
      </c>
    </row>
    <row r="95" spans="1:54" ht="90">
      <c r="A95">
        <v>97</v>
      </c>
      <c r="B95" t="s">
        <v>766</v>
      </c>
      <c r="C95" t="s">
        <v>39</v>
      </c>
      <c r="H95" t="s">
        <v>127</v>
      </c>
      <c r="I95" t="s">
        <v>43</v>
      </c>
      <c r="J95">
        <v>48.675053611111103</v>
      </c>
      <c r="K95">
        <v>14.695545555555601</v>
      </c>
      <c r="L95" s="1" t="s">
        <v>67</v>
      </c>
      <c r="M95">
        <v>1800</v>
      </c>
      <c r="O95" t="s">
        <v>767</v>
      </c>
      <c r="P95" s="2" t="s">
        <v>768</v>
      </c>
      <c r="Q95" t="s">
        <v>769</v>
      </c>
      <c r="U95" t="s">
        <v>770</v>
      </c>
      <c r="V95" t="s">
        <v>114</v>
      </c>
      <c r="W95" t="s">
        <v>364</v>
      </c>
      <c r="X95" t="s">
        <v>516</v>
      </c>
      <c r="Y95" t="s">
        <v>74</v>
      </c>
      <c r="Z95" t="s">
        <v>55</v>
      </c>
      <c r="AB95" t="s">
        <v>75</v>
      </c>
      <c r="AC95" t="s">
        <v>75</v>
      </c>
      <c r="AD95" t="s">
        <v>76</v>
      </c>
      <c r="AE95"/>
      <c r="AF95" t="s">
        <v>58</v>
      </c>
      <c r="AH95" s="5" t="s">
        <v>771</v>
      </c>
      <c r="AI95" s="5" t="s">
        <v>3299</v>
      </c>
      <c r="AJ95" s="5" t="s">
        <v>1311</v>
      </c>
      <c r="BA95" t="s">
        <v>365</v>
      </c>
      <c r="BB95" t="s">
        <v>79</v>
      </c>
    </row>
    <row r="96" spans="1:54">
      <c r="A96">
        <v>98</v>
      </c>
      <c r="B96" t="s">
        <v>110</v>
      </c>
      <c r="C96" t="s">
        <v>39</v>
      </c>
      <c r="G96" t="s">
        <v>772</v>
      </c>
      <c r="H96" t="s">
        <v>42</v>
      </c>
      <c r="I96" t="s">
        <v>43</v>
      </c>
      <c r="J96">
        <v>48.786709999999999</v>
      </c>
      <c r="K96">
        <v>14.751213611111099</v>
      </c>
      <c r="L96" s="1" t="s">
        <v>67</v>
      </c>
      <c r="O96" t="s">
        <v>773</v>
      </c>
      <c r="U96" t="s">
        <v>522</v>
      </c>
      <c r="V96" t="s">
        <v>114</v>
      </c>
      <c r="W96" t="s">
        <v>115</v>
      </c>
      <c r="X96" t="s">
        <v>116</v>
      </c>
      <c r="Y96" t="s">
        <v>74</v>
      </c>
      <c r="Z96" t="s">
        <v>55</v>
      </c>
      <c r="AB96" t="s">
        <v>75</v>
      </c>
      <c r="AC96" t="s">
        <v>75</v>
      </c>
      <c r="AD96" t="s">
        <v>76</v>
      </c>
      <c r="AE96"/>
      <c r="AF96" t="s">
        <v>58</v>
      </c>
      <c r="BA96" t="s">
        <v>118</v>
      </c>
      <c r="BB96" t="s">
        <v>79</v>
      </c>
    </row>
    <row r="97" spans="1:54">
      <c r="A97">
        <v>99</v>
      </c>
      <c r="B97" t="s">
        <v>774</v>
      </c>
      <c r="C97" t="s">
        <v>39</v>
      </c>
      <c r="G97" t="s">
        <v>775</v>
      </c>
      <c r="H97" t="s">
        <v>42</v>
      </c>
      <c r="I97" t="s">
        <v>43</v>
      </c>
      <c r="J97">
        <v>48.839981666666702</v>
      </c>
      <c r="K97">
        <v>14.8063488888889</v>
      </c>
      <c r="L97" s="1" t="s">
        <v>67</v>
      </c>
      <c r="M97">
        <v>620</v>
      </c>
      <c r="O97" t="s">
        <v>776</v>
      </c>
      <c r="P97" s="2" t="s">
        <v>777</v>
      </c>
      <c r="U97" t="s">
        <v>778</v>
      </c>
      <c r="V97" t="s">
        <v>71</v>
      </c>
      <c r="W97" t="s">
        <v>364</v>
      </c>
      <c r="X97" t="s">
        <v>116</v>
      </c>
      <c r="Y97" t="s">
        <v>74</v>
      </c>
      <c r="Z97" t="s">
        <v>55</v>
      </c>
      <c r="AB97" t="s">
        <v>75</v>
      </c>
      <c r="AC97" t="s">
        <v>75</v>
      </c>
      <c r="AD97" t="s">
        <v>76</v>
      </c>
      <c r="AE97"/>
      <c r="AF97" t="s">
        <v>58</v>
      </c>
      <c r="BA97" t="s">
        <v>365</v>
      </c>
      <c r="BB97" t="s">
        <v>79</v>
      </c>
    </row>
    <row r="98" spans="1:54" ht="90">
      <c r="A98">
        <v>100</v>
      </c>
      <c r="B98" t="s">
        <v>779</v>
      </c>
      <c r="C98" t="s">
        <v>39</v>
      </c>
      <c r="G98" t="s">
        <v>780</v>
      </c>
      <c r="H98" t="s">
        <v>42</v>
      </c>
      <c r="I98" t="s">
        <v>43</v>
      </c>
      <c r="J98">
        <v>48.812943333333301</v>
      </c>
      <c r="K98">
        <v>14.7786255555556</v>
      </c>
      <c r="L98" s="1" t="s">
        <v>67</v>
      </c>
      <c r="M98">
        <v>1155</v>
      </c>
      <c r="O98" t="s">
        <v>781</v>
      </c>
      <c r="P98" s="2" t="s">
        <v>782</v>
      </c>
      <c r="U98" t="s">
        <v>113</v>
      </c>
      <c r="V98" t="s">
        <v>71</v>
      </c>
      <c r="W98" t="s">
        <v>364</v>
      </c>
      <c r="X98" t="s">
        <v>516</v>
      </c>
      <c r="Y98" t="s">
        <v>74</v>
      </c>
      <c r="Z98" t="s">
        <v>55</v>
      </c>
      <c r="AB98" t="s">
        <v>75</v>
      </c>
      <c r="AC98" t="s">
        <v>75</v>
      </c>
      <c r="AD98" t="s">
        <v>76</v>
      </c>
      <c r="AE98"/>
      <c r="AF98" t="s">
        <v>58</v>
      </c>
      <c r="AH98" s="5" t="s">
        <v>783</v>
      </c>
      <c r="AI98" s="5" t="s">
        <v>3299</v>
      </c>
      <c r="AJ98" s="5" t="s">
        <v>1311</v>
      </c>
      <c r="BA98" t="s">
        <v>365</v>
      </c>
      <c r="BB98" t="s">
        <v>79</v>
      </c>
    </row>
    <row r="99" spans="1:54">
      <c r="A99">
        <v>101</v>
      </c>
      <c r="B99" t="s">
        <v>784</v>
      </c>
      <c r="C99" t="s">
        <v>39</v>
      </c>
      <c r="G99" t="s">
        <v>785</v>
      </c>
      <c r="H99" t="s">
        <v>152</v>
      </c>
      <c r="I99" t="s">
        <v>43</v>
      </c>
      <c r="J99">
        <v>49.469028055555498</v>
      </c>
      <c r="K99">
        <v>14.2168777777778</v>
      </c>
      <c r="L99" s="1" t="s">
        <v>67</v>
      </c>
      <c r="O99" t="s">
        <v>786</v>
      </c>
      <c r="P99" s="2" t="s">
        <v>787</v>
      </c>
      <c r="Q99" t="s">
        <v>55</v>
      </c>
      <c r="R99" t="s">
        <v>154</v>
      </c>
      <c r="S99" t="s">
        <v>167</v>
      </c>
      <c r="T99" t="s">
        <v>168</v>
      </c>
      <c r="U99" t="s">
        <v>788</v>
      </c>
      <c r="W99" t="s">
        <v>51</v>
      </c>
      <c r="X99" t="s">
        <v>789</v>
      </c>
      <c r="Y99">
        <v>80</v>
      </c>
      <c r="Z99" t="s">
        <v>55</v>
      </c>
      <c r="AA99" t="s">
        <v>159</v>
      </c>
      <c r="AB99" t="s">
        <v>75</v>
      </c>
      <c r="AC99" t="s">
        <v>75</v>
      </c>
      <c r="AD99" t="s">
        <v>76</v>
      </c>
      <c r="AE99"/>
      <c r="AF99" t="s">
        <v>58</v>
      </c>
      <c r="AG99" s="4" t="s">
        <v>173</v>
      </c>
      <c r="AY99" t="s">
        <v>790</v>
      </c>
      <c r="BA99" t="s">
        <v>384</v>
      </c>
    </row>
    <row r="100" spans="1:54" ht="30">
      <c r="A100">
        <v>102</v>
      </c>
      <c r="B100" t="s">
        <v>791</v>
      </c>
      <c r="C100" t="s">
        <v>39</v>
      </c>
      <c r="G100" t="s">
        <v>792</v>
      </c>
      <c r="H100" t="s">
        <v>152</v>
      </c>
      <c r="I100" t="s">
        <v>43</v>
      </c>
      <c r="J100">
        <v>49.493452499999997</v>
      </c>
      <c r="K100">
        <v>14.1634052777778</v>
      </c>
      <c r="L100" s="1" t="s">
        <v>67</v>
      </c>
      <c r="M100">
        <v>241</v>
      </c>
      <c r="N100">
        <v>241</v>
      </c>
      <c r="O100" t="s">
        <v>525</v>
      </c>
      <c r="P100" s="2" t="s">
        <v>767</v>
      </c>
      <c r="Q100" t="s">
        <v>55</v>
      </c>
      <c r="R100" t="s">
        <v>154</v>
      </c>
      <c r="S100" t="s">
        <v>167</v>
      </c>
      <c r="T100" t="s">
        <v>168</v>
      </c>
      <c r="U100" t="s">
        <v>793</v>
      </c>
      <c r="W100" t="s">
        <v>51</v>
      </c>
      <c r="X100" t="s">
        <v>547</v>
      </c>
      <c r="Y100">
        <v>80</v>
      </c>
      <c r="Z100" t="s">
        <v>55</v>
      </c>
      <c r="AA100" t="s">
        <v>159</v>
      </c>
      <c r="AB100" t="s">
        <v>75</v>
      </c>
      <c r="AC100" t="s">
        <v>75</v>
      </c>
      <c r="AD100" t="s">
        <v>76</v>
      </c>
      <c r="AE100"/>
      <c r="AF100" t="s">
        <v>58</v>
      </c>
      <c r="AG100" s="4" t="s">
        <v>173</v>
      </c>
      <c r="AH100" s="5" t="s">
        <v>794</v>
      </c>
      <c r="AI100" s="5" t="s">
        <v>3300</v>
      </c>
      <c r="AK100" s="5" t="s">
        <v>1311</v>
      </c>
      <c r="AY100" t="s">
        <v>795</v>
      </c>
      <c r="BA100" t="s">
        <v>88</v>
      </c>
    </row>
    <row r="101" spans="1:54">
      <c r="A101">
        <v>103</v>
      </c>
      <c r="B101" t="s">
        <v>796</v>
      </c>
      <c r="C101" t="s">
        <v>39</v>
      </c>
      <c r="G101" t="s">
        <v>797</v>
      </c>
      <c r="H101" t="s">
        <v>152</v>
      </c>
      <c r="I101" t="s">
        <v>43</v>
      </c>
      <c r="J101">
        <v>49.454676388888899</v>
      </c>
      <c r="K101">
        <v>14.156443611111101</v>
      </c>
      <c r="L101" s="1" t="s">
        <v>67</v>
      </c>
      <c r="M101">
        <v>2652</v>
      </c>
      <c r="N101">
        <v>2652</v>
      </c>
      <c r="O101" t="s">
        <v>798</v>
      </c>
      <c r="P101" s="2" t="s">
        <v>799</v>
      </c>
      <c r="Q101" t="s">
        <v>55</v>
      </c>
      <c r="R101" t="s">
        <v>154</v>
      </c>
      <c r="S101" t="s">
        <v>167</v>
      </c>
      <c r="T101" t="s">
        <v>168</v>
      </c>
      <c r="U101" t="s">
        <v>800</v>
      </c>
      <c r="W101" t="s">
        <v>51</v>
      </c>
      <c r="X101" t="s">
        <v>801</v>
      </c>
      <c r="Y101" t="s">
        <v>802</v>
      </c>
      <c r="Z101" t="s">
        <v>55</v>
      </c>
      <c r="AA101" t="s">
        <v>159</v>
      </c>
      <c r="AB101" t="s">
        <v>75</v>
      </c>
      <c r="AC101" t="s">
        <v>75</v>
      </c>
      <c r="AD101" t="s">
        <v>76</v>
      </c>
      <c r="AE101"/>
      <c r="AF101" t="s">
        <v>58</v>
      </c>
      <c r="AH101" s="5" t="s">
        <v>509</v>
      </c>
      <c r="AI101" s="5" t="s">
        <v>509</v>
      </c>
      <c r="AZ101" t="s">
        <v>803</v>
      </c>
      <c r="BA101" t="s">
        <v>88</v>
      </c>
    </row>
    <row r="102" spans="1:54">
      <c r="A102">
        <v>104</v>
      </c>
      <c r="B102" t="s">
        <v>804</v>
      </c>
      <c r="C102" t="s">
        <v>39</v>
      </c>
      <c r="G102" t="s">
        <v>805</v>
      </c>
      <c r="H102" t="s">
        <v>152</v>
      </c>
      <c r="I102" t="s">
        <v>43</v>
      </c>
      <c r="J102">
        <v>49.486546388888897</v>
      </c>
      <c r="K102">
        <v>14.1981033333333</v>
      </c>
      <c r="L102" s="1" t="s">
        <v>67</v>
      </c>
      <c r="M102">
        <v>2138</v>
      </c>
      <c r="N102">
        <v>2138</v>
      </c>
      <c r="O102" t="s">
        <v>806</v>
      </c>
      <c r="P102" s="2" t="s">
        <v>807</v>
      </c>
      <c r="Q102" t="s">
        <v>55</v>
      </c>
      <c r="R102" t="s">
        <v>154</v>
      </c>
      <c r="S102" t="s">
        <v>167</v>
      </c>
      <c r="T102" t="s">
        <v>168</v>
      </c>
      <c r="U102" t="s">
        <v>808</v>
      </c>
      <c r="W102" t="s">
        <v>51</v>
      </c>
      <c r="X102" t="s">
        <v>809</v>
      </c>
      <c r="Y102">
        <v>80</v>
      </c>
      <c r="Z102" t="s">
        <v>55</v>
      </c>
      <c r="AA102" t="s">
        <v>810</v>
      </c>
      <c r="AB102" t="s">
        <v>75</v>
      </c>
      <c r="AC102" t="s">
        <v>75</v>
      </c>
      <c r="AD102" t="s">
        <v>76</v>
      </c>
      <c r="AE102"/>
      <c r="AF102" t="s">
        <v>58</v>
      </c>
      <c r="AG102" s="4" t="s">
        <v>173</v>
      </c>
      <c r="AH102" s="5" t="s">
        <v>75</v>
      </c>
      <c r="AI102" s="5" t="s">
        <v>75</v>
      </c>
      <c r="AY102" t="s">
        <v>811</v>
      </c>
      <c r="BA102" t="s">
        <v>88</v>
      </c>
    </row>
    <row r="103" spans="1:54">
      <c r="A103">
        <v>105</v>
      </c>
      <c r="B103" t="s">
        <v>812</v>
      </c>
      <c r="C103" t="s">
        <v>39</v>
      </c>
      <c r="G103" t="s">
        <v>813</v>
      </c>
      <c r="H103" t="s">
        <v>152</v>
      </c>
      <c r="I103" t="s">
        <v>43</v>
      </c>
      <c r="J103">
        <v>49.448824700000003</v>
      </c>
      <c r="K103">
        <v>14.160348900000001</v>
      </c>
      <c r="L103" s="1" t="s">
        <v>67</v>
      </c>
      <c r="M103">
        <v>890</v>
      </c>
      <c r="N103">
        <v>890</v>
      </c>
      <c r="O103" t="s">
        <v>799</v>
      </c>
      <c r="P103" s="2" t="s">
        <v>814</v>
      </c>
      <c r="Q103" t="s">
        <v>55</v>
      </c>
      <c r="R103" t="s">
        <v>154</v>
      </c>
      <c r="S103" t="s">
        <v>167</v>
      </c>
      <c r="T103" t="s">
        <v>168</v>
      </c>
      <c r="U103" t="s">
        <v>815</v>
      </c>
      <c r="W103" t="s">
        <v>51</v>
      </c>
      <c r="X103" t="s">
        <v>801</v>
      </c>
      <c r="Z103" t="s">
        <v>55</v>
      </c>
      <c r="AA103" t="s">
        <v>816</v>
      </c>
      <c r="AB103" t="s">
        <v>75</v>
      </c>
      <c r="AC103" t="s">
        <v>75</v>
      </c>
      <c r="AD103" t="s">
        <v>76</v>
      </c>
      <c r="AE103"/>
      <c r="AF103" t="s">
        <v>58</v>
      </c>
      <c r="AH103" s="5" t="s">
        <v>75</v>
      </c>
      <c r="AI103" s="5" t="s">
        <v>75</v>
      </c>
      <c r="AZ103" t="s">
        <v>803</v>
      </c>
      <c r="BA103" t="s">
        <v>88</v>
      </c>
    </row>
    <row r="104" spans="1:54">
      <c r="A104">
        <v>106</v>
      </c>
      <c r="B104" t="s">
        <v>817</v>
      </c>
      <c r="C104" t="s">
        <v>39</v>
      </c>
      <c r="G104" t="s">
        <v>818</v>
      </c>
      <c r="H104" t="s">
        <v>152</v>
      </c>
      <c r="I104" t="s">
        <v>43</v>
      </c>
      <c r="J104">
        <v>49.435654444444403</v>
      </c>
      <c r="K104">
        <v>14.0854388888889</v>
      </c>
      <c r="L104" s="1" t="s">
        <v>67</v>
      </c>
      <c r="M104">
        <v>480</v>
      </c>
      <c r="N104">
        <v>480</v>
      </c>
      <c r="O104" t="s">
        <v>525</v>
      </c>
      <c r="P104" s="2" t="s">
        <v>819</v>
      </c>
      <c r="Q104" t="s">
        <v>55</v>
      </c>
      <c r="R104" t="s">
        <v>154</v>
      </c>
      <c r="S104" t="s">
        <v>167</v>
      </c>
      <c r="T104" t="s">
        <v>168</v>
      </c>
      <c r="U104" t="s">
        <v>820</v>
      </c>
      <c r="W104" t="s">
        <v>51</v>
      </c>
      <c r="X104" t="s">
        <v>821</v>
      </c>
      <c r="Y104" t="s">
        <v>822</v>
      </c>
      <c r="Z104" t="s">
        <v>55</v>
      </c>
      <c r="AA104" t="s">
        <v>816</v>
      </c>
      <c r="AB104" t="s">
        <v>75</v>
      </c>
      <c r="AC104" t="s">
        <v>75</v>
      </c>
      <c r="AD104" t="s">
        <v>55</v>
      </c>
      <c r="AE104"/>
      <c r="AF104" t="s">
        <v>58</v>
      </c>
      <c r="AH104" s="5" t="s">
        <v>823</v>
      </c>
      <c r="AI104" s="5" t="s">
        <v>3307</v>
      </c>
      <c r="AQ104" s="5" t="s">
        <v>1311</v>
      </c>
      <c r="AZ104" t="s">
        <v>824</v>
      </c>
      <c r="BA104" t="s">
        <v>75</v>
      </c>
    </row>
    <row r="105" spans="1:54">
      <c r="A105">
        <v>107</v>
      </c>
      <c r="B105" t="s">
        <v>825</v>
      </c>
      <c r="C105" t="s">
        <v>39</v>
      </c>
      <c r="G105" t="s">
        <v>826</v>
      </c>
      <c r="H105" t="s">
        <v>152</v>
      </c>
      <c r="I105" t="s">
        <v>43</v>
      </c>
      <c r="J105">
        <v>49.517663611111097</v>
      </c>
      <c r="K105">
        <v>14.1308205555556</v>
      </c>
      <c r="L105" s="1" t="s">
        <v>67</v>
      </c>
      <c r="M105">
        <v>650</v>
      </c>
      <c r="N105">
        <v>650</v>
      </c>
      <c r="O105" t="s">
        <v>525</v>
      </c>
      <c r="P105" s="2" t="s">
        <v>75</v>
      </c>
      <c r="Q105" t="s">
        <v>55</v>
      </c>
      <c r="R105" t="s">
        <v>154</v>
      </c>
      <c r="S105" t="s">
        <v>167</v>
      </c>
      <c r="T105" t="s">
        <v>168</v>
      </c>
      <c r="U105" t="s">
        <v>827</v>
      </c>
      <c r="W105" t="s">
        <v>51</v>
      </c>
      <c r="X105" t="s">
        <v>828</v>
      </c>
      <c r="Y105">
        <v>60</v>
      </c>
      <c r="Z105" t="s">
        <v>55</v>
      </c>
      <c r="AA105" t="s">
        <v>159</v>
      </c>
      <c r="AB105" t="s">
        <v>75</v>
      </c>
      <c r="AC105" t="s">
        <v>75</v>
      </c>
      <c r="AD105" t="s">
        <v>76</v>
      </c>
      <c r="AE105"/>
      <c r="AF105" t="s">
        <v>58</v>
      </c>
      <c r="AG105" s="4" t="s">
        <v>173</v>
      </c>
      <c r="AH105" s="5" t="s">
        <v>75</v>
      </c>
      <c r="AI105" s="5" t="s">
        <v>75</v>
      </c>
      <c r="AY105" t="s">
        <v>829</v>
      </c>
      <c r="AZ105" t="s">
        <v>830</v>
      </c>
      <c r="BA105" t="s">
        <v>88</v>
      </c>
    </row>
    <row r="106" spans="1:54">
      <c r="A106">
        <v>108</v>
      </c>
      <c r="B106" t="s">
        <v>831</v>
      </c>
      <c r="C106" t="s">
        <v>39</v>
      </c>
      <c r="G106" t="s">
        <v>832</v>
      </c>
      <c r="H106" t="s">
        <v>82</v>
      </c>
      <c r="I106" t="s">
        <v>43</v>
      </c>
      <c r="J106">
        <v>49.0903430555556</v>
      </c>
      <c r="K106">
        <v>15.160603055555599</v>
      </c>
      <c r="L106" s="1" t="s">
        <v>67</v>
      </c>
      <c r="O106" t="s">
        <v>806</v>
      </c>
      <c r="P106" s="2" t="s">
        <v>768</v>
      </c>
      <c r="U106" t="s">
        <v>833</v>
      </c>
      <c r="V106" t="s">
        <v>107</v>
      </c>
      <c r="W106" t="s">
        <v>612</v>
      </c>
      <c r="X106" t="s">
        <v>834</v>
      </c>
      <c r="Y106" t="s">
        <v>74</v>
      </c>
      <c r="Z106" t="s">
        <v>55</v>
      </c>
      <c r="AA106" t="s">
        <v>75</v>
      </c>
      <c r="AB106" t="s">
        <v>75</v>
      </c>
      <c r="AC106" t="s">
        <v>75</v>
      </c>
      <c r="AD106" t="s">
        <v>76</v>
      </c>
      <c r="AE106"/>
      <c r="AF106" t="s">
        <v>58</v>
      </c>
      <c r="BA106" t="s">
        <v>75</v>
      </c>
      <c r="BB106" t="s">
        <v>79</v>
      </c>
    </row>
    <row r="107" spans="1:54">
      <c r="A107">
        <v>109</v>
      </c>
      <c r="B107" t="s">
        <v>835</v>
      </c>
      <c r="C107" t="s">
        <v>39</v>
      </c>
      <c r="G107" t="s">
        <v>836</v>
      </c>
      <c r="H107" t="s">
        <v>82</v>
      </c>
      <c r="I107" t="s">
        <v>43</v>
      </c>
      <c r="J107">
        <v>49.002881944444397</v>
      </c>
      <c r="K107">
        <v>14.9688619444444</v>
      </c>
      <c r="L107" s="1" t="s">
        <v>67</v>
      </c>
      <c r="O107" t="s">
        <v>837</v>
      </c>
      <c r="U107" t="s">
        <v>838</v>
      </c>
      <c r="V107" t="s">
        <v>71</v>
      </c>
      <c r="W107" t="s">
        <v>72</v>
      </c>
      <c r="X107" t="s">
        <v>73</v>
      </c>
      <c r="Y107" t="s">
        <v>74</v>
      </c>
      <c r="Z107" t="s">
        <v>55</v>
      </c>
      <c r="AA107" t="s">
        <v>75</v>
      </c>
      <c r="AB107" t="s">
        <v>75</v>
      </c>
      <c r="AC107" t="s">
        <v>75</v>
      </c>
      <c r="AD107" t="s">
        <v>76</v>
      </c>
      <c r="AE107"/>
      <c r="AF107" t="s">
        <v>58</v>
      </c>
      <c r="BA107" t="s">
        <v>88</v>
      </c>
      <c r="BB107" t="s">
        <v>79</v>
      </c>
    </row>
    <row r="108" spans="1:54">
      <c r="A108">
        <v>110</v>
      </c>
      <c r="B108" t="s">
        <v>839</v>
      </c>
      <c r="C108" t="s">
        <v>39</v>
      </c>
      <c r="G108" t="s">
        <v>840</v>
      </c>
      <c r="H108" t="s">
        <v>82</v>
      </c>
      <c r="I108" t="s">
        <v>43</v>
      </c>
      <c r="J108">
        <v>49.1536525</v>
      </c>
      <c r="K108">
        <v>14.8580752777778</v>
      </c>
      <c r="L108" s="1" t="s">
        <v>67</v>
      </c>
      <c r="O108" t="s">
        <v>841</v>
      </c>
      <c r="P108" s="2" t="s">
        <v>782</v>
      </c>
      <c r="U108" t="s">
        <v>842</v>
      </c>
      <c r="V108" t="s">
        <v>71</v>
      </c>
      <c r="W108" t="s">
        <v>52</v>
      </c>
      <c r="X108" t="s">
        <v>843</v>
      </c>
      <c r="Y108" t="s">
        <v>74</v>
      </c>
      <c r="Z108" t="s">
        <v>55</v>
      </c>
      <c r="AA108" t="s">
        <v>75</v>
      </c>
      <c r="AB108" t="s">
        <v>75</v>
      </c>
      <c r="AC108" t="s">
        <v>75</v>
      </c>
      <c r="AD108" t="s">
        <v>76</v>
      </c>
      <c r="AE108"/>
      <c r="AF108" t="s">
        <v>58</v>
      </c>
      <c r="BA108" t="s">
        <v>75</v>
      </c>
      <c r="BB108" t="s">
        <v>79</v>
      </c>
    </row>
    <row r="109" spans="1:54">
      <c r="A109">
        <v>111</v>
      </c>
      <c r="B109" t="s">
        <v>844</v>
      </c>
      <c r="C109" t="s">
        <v>39</v>
      </c>
      <c r="G109" t="s">
        <v>845</v>
      </c>
      <c r="H109" t="s">
        <v>66</v>
      </c>
      <c r="I109" t="s">
        <v>43</v>
      </c>
      <c r="J109">
        <v>49.330491944444503</v>
      </c>
      <c r="K109">
        <v>14.855504444444399</v>
      </c>
      <c r="L109" s="1" t="s">
        <v>67</v>
      </c>
      <c r="O109" t="s">
        <v>846</v>
      </c>
      <c r="U109" t="s">
        <v>847</v>
      </c>
      <c r="V109" t="s">
        <v>107</v>
      </c>
      <c r="W109" t="s">
        <v>612</v>
      </c>
      <c r="X109" t="s">
        <v>834</v>
      </c>
      <c r="Y109" t="s">
        <v>74</v>
      </c>
      <c r="Z109" t="s">
        <v>55</v>
      </c>
      <c r="AA109" t="s">
        <v>75</v>
      </c>
      <c r="AB109" t="s">
        <v>75</v>
      </c>
      <c r="AC109" t="s">
        <v>75</v>
      </c>
      <c r="AD109" t="s">
        <v>76</v>
      </c>
      <c r="AE109"/>
      <c r="AF109" t="s">
        <v>58</v>
      </c>
      <c r="BA109" t="s">
        <v>75</v>
      </c>
      <c r="BB109" t="s">
        <v>79</v>
      </c>
    </row>
    <row r="110" spans="1:54">
      <c r="A110">
        <v>112</v>
      </c>
      <c r="B110" t="s">
        <v>848</v>
      </c>
      <c r="C110" t="s">
        <v>39</v>
      </c>
      <c r="G110" t="s">
        <v>849</v>
      </c>
      <c r="H110" t="s">
        <v>127</v>
      </c>
      <c r="I110" t="s">
        <v>43</v>
      </c>
      <c r="J110">
        <v>48.807506111111103</v>
      </c>
      <c r="K110">
        <v>14.3014875</v>
      </c>
      <c r="L110" s="1" t="s">
        <v>67</v>
      </c>
      <c r="O110" t="s">
        <v>850</v>
      </c>
      <c r="U110" t="s">
        <v>127</v>
      </c>
      <c r="AD110" t="s">
        <v>55</v>
      </c>
      <c r="AE110"/>
      <c r="AF110" t="s">
        <v>58</v>
      </c>
      <c r="BA110" t="s">
        <v>75</v>
      </c>
    </row>
    <row r="111" spans="1:54">
      <c r="A111">
        <v>113</v>
      </c>
      <c r="B111" t="s">
        <v>851</v>
      </c>
      <c r="C111" t="s">
        <v>39</v>
      </c>
      <c r="G111" t="s">
        <v>852</v>
      </c>
      <c r="H111" t="s">
        <v>431</v>
      </c>
      <c r="I111" t="s">
        <v>43</v>
      </c>
      <c r="J111">
        <v>49.0543769444444</v>
      </c>
      <c r="K111">
        <v>13.7708472222222</v>
      </c>
      <c r="L111" s="1" t="s">
        <v>67</v>
      </c>
      <c r="O111" t="s">
        <v>853</v>
      </c>
      <c r="P111" s="2" t="s">
        <v>75</v>
      </c>
      <c r="Q111" t="s">
        <v>854</v>
      </c>
      <c r="R111" t="s">
        <v>179</v>
      </c>
      <c r="S111" t="s">
        <v>855</v>
      </c>
      <c r="T111" t="s">
        <v>856</v>
      </c>
      <c r="U111" t="s">
        <v>857</v>
      </c>
      <c r="W111" t="s">
        <v>436</v>
      </c>
      <c r="X111" t="s">
        <v>858</v>
      </c>
      <c r="Y111">
        <v>60</v>
      </c>
      <c r="Z111" t="s">
        <v>76</v>
      </c>
      <c r="AA111" t="s">
        <v>859</v>
      </c>
      <c r="AB111" t="s">
        <v>75</v>
      </c>
      <c r="AC111" t="s">
        <v>75</v>
      </c>
      <c r="AD111" t="s">
        <v>76</v>
      </c>
      <c r="AE111"/>
      <c r="AF111" t="s">
        <v>58</v>
      </c>
      <c r="AG111" s="4" t="s">
        <v>187</v>
      </c>
      <c r="AH111" s="5" t="s">
        <v>860</v>
      </c>
      <c r="AI111" s="5" t="s">
        <v>3307</v>
      </c>
      <c r="AQ111" s="5" t="s">
        <v>1311</v>
      </c>
      <c r="BA111" t="s">
        <v>75</v>
      </c>
    </row>
    <row r="112" spans="1:54">
      <c r="A112">
        <v>114</v>
      </c>
      <c r="B112" t="s">
        <v>861</v>
      </c>
      <c r="C112" t="s">
        <v>126</v>
      </c>
      <c r="E112" t="s">
        <v>862</v>
      </c>
      <c r="G112" t="s">
        <v>863</v>
      </c>
      <c r="H112" t="s">
        <v>82</v>
      </c>
      <c r="I112" t="s">
        <v>43</v>
      </c>
      <c r="J112">
        <v>48.970127499999997</v>
      </c>
      <c r="K112">
        <v>14.9482827777778</v>
      </c>
      <c r="L112" s="1" t="s">
        <v>44</v>
      </c>
      <c r="M112">
        <v>421</v>
      </c>
      <c r="N112">
        <v>346</v>
      </c>
      <c r="O112" t="s">
        <v>864</v>
      </c>
      <c r="U112" t="s">
        <v>865</v>
      </c>
      <c r="V112" t="s">
        <v>71</v>
      </c>
      <c r="W112" t="s">
        <v>72</v>
      </c>
      <c r="X112" t="s">
        <v>584</v>
      </c>
      <c r="Y112" t="s">
        <v>74</v>
      </c>
      <c r="Z112" t="s">
        <v>55</v>
      </c>
      <c r="AA112" t="s">
        <v>75</v>
      </c>
      <c r="AB112" t="s">
        <v>75</v>
      </c>
      <c r="AC112" t="s">
        <v>75</v>
      </c>
      <c r="AD112" t="s">
        <v>76</v>
      </c>
      <c r="AE112"/>
      <c r="AF112" t="s">
        <v>58</v>
      </c>
      <c r="AI112" s="5" t="s">
        <v>3303</v>
      </c>
      <c r="AR112" s="5" t="s">
        <v>1311</v>
      </c>
      <c r="BA112" t="s">
        <v>866</v>
      </c>
      <c r="BB112" t="s">
        <v>79</v>
      </c>
    </row>
    <row r="113" spans="1:54" ht="45">
      <c r="A113">
        <v>115</v>
      </c>
      <c r="B113" t="s">
        <v>867</v>
      </c>
      <c r="C113" t="s">
        <v>126</v>
      </c>
      <c r="G113" t="s">
        <v>868</v>
      </c>
      <c r="H113" t="s">
        <v>152</v>
      </c>
      <c r="I113" t="s">
        <v>43</v>
      </c>
      <c r="J113">
        <v>49.206659166666697</v>
      </c>
      <c r="K113">
        <v>14.208374722222199</v>
      </c>
      <c r="L113" s="1" t="s">
        <v>67</v>
      </c>
      <c r="O113" t="s">
        <v>787</v>
      </c>
      <c r="P113" s="2" t="s">
        <v>571</v>
      </c>
      <c r="Q113" t="s">
        <v>854</v>
      </c>
      <c r="R113" t="s">
        <v>869</v>
      </c>
      <c r="S113" t="s">
        <v>870</v>
      </c>
      <c r="T113" t="s">
        <v>871</v>
      </c>
      <c r="U113" t="s">
        <v>872</v>
      </c>
      <c r="W113" t="s">
        <v>183</v>
      </c>
      <c r="X113" t="s">
        <v>873</v>
      </c>
      <c r="Y113">
        <v>60</v>
      </c>
      <c r="Z113" t="s">
        <v>55</v>
      </c>
      <c r="AA113" t="s">
        <v>159</v>
      </c>
      <c r="AB113" t="s">
        <v>75</v>
      </c>
      <c r="AC113" t="s">
        <v>75</v>
      </c>
      <c r="AD113" t="s">
        <v>874</v>
      </c>
      <c r="AE113" t="s">
        <v>875</v>
      </c>
      <c r="AF113" t="s">
        <v>58</v>
      </c>
      <c r="AG113" s="4" t="s">
        <v>187</v>
      </c>
      <c r="AH113" s="5" t="s">
        <v>876</v>
      </c>
      <c r="AI113" s="5" t="s">
        <v>3299</v>
      </c>
      <c r="AY113" t="s">
        <v>877</v>
      </c>
      <c r="AZ113" t="s">
        <v>878</v>
      </c>
      <c r="BA113" t="s">
        <v>317</v>
      </c>
    </row>
    <row r="114" spans="1:54" ht="60">
      <c r="A114">
        <v>116</v>
      </c>
      <c r="B114" t="s">
        <v>879</v>
      </c>
      <c r="C114" t="s">
        <v>39</v>
      </c>
      <c r="G114" t="s">
        <v>880</v>
      </c>
      <c r="H114" t="s">
        <v>177</v>
      </c>
      <c r="I114" t="s">
        <v>43</v>
      </c>
      <c r="J114">
        <v>49.194229722222197</v>
      </c>
      <c r="K114">
        <v>14.160609722222199</v>
      </c>
      <c r="L114" s="1" t="s">
        <v>67</v>
      </c>
      <c r="M114">
        <v>21</v>
      </c>
      <c r="N114">
        <v>21</v>
      </c>
      <c r="O114" t="s">
        <v>881</v>
      </c>
      <c r="P114" s="2" t="s">
        <v>701</v>
      </c>
      <c r="R114" t="s">
        <v>154</v>
      </c>
      <c r="S114" t="s">
        <v>882</v>
      </c>
      <c r="T114" t="s">
        <v>883</v>
      </c>
      <c r="U114" t="s">
        <v>884</v>
      </c>
      <c r="W114" t="s">
        <v>183</v>
      </c>
      <c r="X114" t="s">
        <v>885</v>
      </c>
      <c r="Y114">
        <v>50</v>
      </c>
      <c r="Z114" t="s">
        <v>55</v>
      </c>
      <c r="AA114" t="s">
        <v>159</v>
      </c>
      <c r="AB114" t="s">
        <v>75</v>
      </c>
      <c r="AC114" t="s">
        <v>75</v>
      </c>
      <c r="AD114" t="s">
        <v>55</v>
      </c>
      <c r="AE114" t="s">
        <v>886</v>
      </c>
      <c r="AF114" t="s">
        <v>58</v>
      </c>
      <c r="AG114" s="4" t="s">
        <v>187</v>
      </c>
      <c r="AH114" s="5" t="s">
        <v>887</v>
      </c>
      <c r="AI114" s="5" t="s">
        <v>3300</v>
      </c>
      <c r="AJ114" s="5" t="s">
        <v>1311</v>
      </c>
      <c r="AK114" s="5" t="s">
        <v>1311</v>
      </c>
      <c r="AY114" t="s">
        <v>888</v>
      </c>
      <c r="BA114" t="s">
        <v>889</v>
      </c>
    </row>
    <row r="115" spans="1:54">
      <c r="A115">
        <v>117</v>
      </c>
      <c r="B115" t="s">
        <v>890</v>
      </c>
      <c r="C115" t="s">
        <v>126</v>
      </c>
      <c r="G115" t="s">
        <v>891</v>
      </c>
      <c r="H115" t="s">
        <v>42</v>
      </c>
      <c r="I115" t="s">
        <v>43</v>
      </c>
      <c r="J115">
        <v>49.029113888888901</v>
      </c>
      <c r="K115">
        <v>14.3752080555556</v>
      </c>
      <c r="L115" s="1" t="s">
        <v>67</v>
      </c>
      <c r="O115" t="s">
        <v>892</v>
      </c>
      <c r="U115" t="s">
        <v>893</v>
      </c>
      <c r="V115" t="s">
        <v>71</v>
      </c>
      <c r="W115" t="s">
        <v>115</v>
      </c>
      <c r="X115" t="s">
        <v>116</v>
      </c>
      <c r="Y115" t="s">
        <v>74</v>
      </c>
      <c r="Z115" t="s">
        <v>55</v>
      </c>
      <c r="AB115" t="s">
        <v>75</v>
      </c>
      <c r="AC115" t="s">
        <v>75</v>
      </c>
      <c r="AD115" t="s">
        <v>76</v>
      </c>
      <c r="AE115"/>
      <c r="AF115" t="s">
        <v>58</v>
      </c>
      <c r="BA115" t="s">
        <v>118</v>
      </c>
      <c r="BB115" t="s">
        <v>79</v>
      </c>
    </row>
    <row r="116" spans="1:54" ht="60">
      <c r="A116">
        <v>118</v>
      </c>
      <c r="B116" t="s">
        <v>894</v>
      </c>
      <c r="C116" t="s">
        <v>126</v>
      </c>
      <c r="G116" t="s">
        <v>895</v>
      </c>
      <c r="H116" t="s">
        <v>177</v>
      </c>
      <c r="I116" t="s">
        <v>43</v>
      </c>
      <c r="J116">
        <v>49.260593055555603</v>
      </c>
      <c r="K116">
        <v>13.866531666666701</v>
      </c>
      <c r="L116" s="1" t="s">
        <v>67</v>
      </c>
      <c r="M116">
        <v>16</v>
      </c>
      <c r="N116">
        <v>16</v>
      </c>
      <c r="O116" t="s">
        <v>896</v>
      </c>
      <c r="P116" s="2" t="s">
        <v>897</v>
      </c>
      <c r="Q116" t="s">
        <v>55</v>
      </c>
      <c r="R116" t="s">
        <v>47</v>
      </c>
      <c r="S116" t="s">
        <v>531</v>
      </c>
      <c r="T116" t="s">
        <v>898</v>
      </c>
      <c r="U116" t="s">
        <v>899</v>
      </c>
      <c r="W116" t="s">
        <v>183</v>
      </c>
      <c r="X116" t="s">
        <v>900</v>
      </c>
      <c r="Y116">
        <v>60</v>
      </c>
      <c r="Z116" t="s">
        <v>55</v>
      </c>
      <c r="AA116" t="s">
        <v>901</v>
      </c>
      <c r="AB116" t="s">
        <v>75</v>
      </c>
      <c r="AC116" t="s">
        <v>75</v>
      </c>
      <c r="AD116" t="s">
        <v>55</v>
      </c>
      <c r="AE116"/>
      <c r="AF116" t="s">
        <v>58</v>
      </c>
      <c r="AG116" s="4" t="s">
        <v>187</v>
      </c>
      <c r="AH116" s="5" t="s">
        <v>902</v>
      </c>
      <c r="AI116" s="5" t="s">
        <v>3299</v>
      </c>
      <c r="AY116" t="s">
        <v>903</v>
      </c>
      <c r="BA116" t="s">
        <v>317</v>
      </c>
    </row>
    <row r="117" spans="1:54" ht="60">
      <c r="A117">
        <v>119</v>
      </c>
      <c r="B117" t="s">
        <v>904</v>
      </c>
      <c r="C117" t="s">
        <v>39</v>
      </c>
      <c r="H117" t="s">
        <v>905</v>
      </c>
      <c r="I117" t="s">
        <v>906</v>
      </c>
      <c r="J117">
        <v>50.146362222222201</v>
      </c>
      <c r="K117">
        <v>16.1157133333333</v>
      </c>
      <c r="L117" s="1" t="s">
        <v>67</v>
      </c>
      <c r="M117">
        <v>2100</v>
      </c>
      <c r="O117" t="s">
        <v>83</v>
      </c>
      <c r="U117" t="s">
        <v>907</v>
      </c>
      <c r="V117" t="s">
        <v>908</v>
      </c>
      <c r="AD117" t="s">
        <v>55</v>
      </c>
      <c r="AF117" t="s">
        <v>58</v>
      </c>
      <c r="AG117" s="4" t="s">
        <v>909</v>
      </c>
      <c r="AH117" s="5" t="s">
        <v>910</v>
      </c>
      <c r="AI117" s="5" t="s">
        <v>3307</v>
      </c>
      <c r="AW117" s="1" t="s">
        <v>76</v>
      </c>
    </row>
    <row r="118" spans="1:54" ht="45">
      <c r="A118">
        <v>121</v>
      </c>
      <c r="B118" t="s">
        <v>911</v>
      </c>
      <c r="C118" t="s">
        <v>39</v>
      </c>
      <c r="H118" t="s">
        <v>912</v>
      </c>
      <c r="I118" t="s">
        <v>913</v>
      </c>
      <c r="J118">
        <v>50.005097499999998</v>
      </c>
      <c r="K118">
        <v>14.851687500000001</v>
      </c>
      <c r="L118" s="1" t="s">
        <v>67</v>
      </c>
      <c r="M118">
        <v>300</v>
      </c>
      <c r="O118" t="s">
        <v>914</v>
      </c>
      <c r="P118" s="2" t="s">
        <v>112</v>
      </c>
      <c r="U118" t="s">
        <v>915</v>
      </c>
      <c r="V118" t="s">
        <v>916</v>
      </c>
      <c r="AD118" t="s">
        <v>55</v>
      </c>
      <c r="AF118" t="s">
        <v>58</v>
      </c>
      <c r="AG118" s="4" t="s">
        <v>909</v>
      </c>
      <c r="AH118" s="5" t="s">
        <v>917</v>
      </c>
      <c r="AI118" s="5" t="s">
        <v>3299</v>
      </c>
      <c r="BA118" t="s">
        <v>918</v>
      </c>
    </row>
    <row r="119" spans="1:54" ht="60">
      <c r="A119">
        <v>122</v>
      </c>
      <c r="B119" t="s">
        <v>919</v>
      </c>
      <c r="C119" t="s">
        <v>39</v>
      </c>
      <c r="H119" t="s">
        <v>920</v>
      </c>
      <c r="I119" t="s">
        <v>920</v>
      </c>
      <c r="J119">
        <v>50.107174722222197</v>
      </c>
      <c r="K119">
        <v>14.420088055555601</v>
      </c>
      <c r="L119" s="1" t="s">
        <v>67</v>
      </c>
      <c r="M119">
        <v>95</v>
      </c>
      <c r="O119" t="s">
        <v>921</v>
      </c>
      <c r="P119" s="2" t="s">
        <v>922</v>
      </c>
      <c r="U119" t="s">
        <v>923</v>
      </c>
      <c r="V119" t="s">
        <v>924</v>
      </c>
      <c r="AD119" t="s">
        <v>55</v>
      </c>
      <c r="AF119" t="s">
        <v>58</v>
      </c>
      <c r="AG119" t="s">
        <v>909</v>
      </c>
      <c r="AH119" s="6" t="s">
        <v>925</v>
      </c>
      <c r="AI119" s="6" t="s">
        <v>3307</v>
      </c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1" t="s">
        <v>76</v>
      </c>
      <c r="BA119" t="s">
        <v>926</v>
      </c>
    </row>
    <row r="120" spans="1:54" ht="30">
      <c r="A120">
        <v>123</v>
      </c>
      <c r="B120" t="s">
        <v>927</v>
      </c>
      <c r="C120" t="s">
        <v>39</v>
      </c>
      <c r="H120" t="s">
        <v>920</v>
      </c>
      <c r="I120" t="s">
        <v>920</v>
      </c>
      <c r="J120">
        <v>50.0830433333333</v>
      </c>
      <c r="K120">
        <v>14.331341666666701</v>
      </c>
      <c r="L120" s="1" t="s">
        <v>67</v>
      </c>
      <c r="M120">
        <v>85</v>
      </c>
      <c r="O120" t="s">
        <v>928</v>
      </c>
      <c r="P120" s="2" t="s">
        <v>922</v>
      </c>
      <c r="U120" t="s">
        <v>929</v>
      </c>
      <c r="V120" t="s">
        <v>924</v>
      </c>
      <c r="AD120" t="s">
        <v>55</v>
      </c>
      <c r="AF120" t="s">
        <v>58</v>
      </c>
      <c r="AG120" t="s">
        <v>909</v>
      </c>
      <c r="AH120" s="6" t="s">
        <v>930</v>
      </c>
      <c r="AI120" s="6" t="s">
        <v>3307</v>
      </c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1" t="s">
        <v>76</v>
      </c>
      <c r="BA120" t="s">
        <v>462</v>
      </c>
    </row>
    <row r="121" spans="1:54" ht="60">
      <c r="A121">
        <v>124</v>
      </c>
      <c r="B121" t="s">
        <v>931</v>
      </c>
      <c r="C121" t="s">
        <v>39</v>
      </c>
      <c r="H121" t="s">
        <v>932</v>
      </c>
      <c r="I121" t="s">
        <v>913</v>
      </c>
      <c r="J121">
        <v>50.090510833333298</v>
      </c>
      <c r="K121">
        <v>13.924560833333301</v>
      </c>
      <c r="L121" s="1" t="s">
        <v>67</v>
      </c>
      <c r="M121">
        <v>9436</v>
      </c>
      <c r="O121" t="s">
        <v>933</v>
      </c>
      <c r="P121" s="2" t="s">
        <v>934</v>
      </c>
      <c r="U121" t="s">
        <v>935</v>
      </c>
      <c r="AD121" t="s">
        <v>55</v>
      </c>
      <c r="AF121" t="s">
        <v>58</v>
      </c>
      <c r="AG121" s="4" t="s">
        <v>909</v>
      </c>
      <c r="AH121" s="5" t="s">
        <v>936</v>
      </c>
      <c r="AI121" s="5" t="s">
        <v>3300</v>
      </c>
      <c r="AW121" s="1" t="s">
        <v>76</v>
      </c>
      <c r="BA121" t="s">
        <v>937</v>
      </c>
    </row>
    <row r="122" spans="1:54">
      <c r="A122">
        <v>125</v>
      </c>
      <c r="B122" t="s">
        <v>938</v>
      </c>
      <c r="C122" t="s">
        <v>39</v>
      </c>
      <c r="H122" t="s">
        <v>939</v>
      </c>
      <c r="I122" t="s">
        <v>913</v>
      </c>
      <c r="J122">
        <v>50.164172222222199</v>
      </c>
      <c r="K122">
        <v>13.8189605555556</v>
      </c>
      <c r="L122" s="1" t="s">
        <v>67</v>
      </c>
      <c r="M122">
        <v>3915</v>
      </c>
      <c r="O122" t="s">
        <v>940</v>
      </c>
      <c r="P122" s="2" t="s">
        <v>679</v>
      </c>
      <c r="U122" t="s">
        <v>941</v>
      </c>
      <c r="AD122" t="s">
        <v>55</v>
      </c>
      <c r="AF122" t="s">
        <v>58</v>
      </c>
      <c r="AG122" s="4" t="s">
        <v>909</v>
      </c>
      <c r="BA122" t="s">
        <v>942</v>
      </c>
    </row>
    <row r="123" spans="1:54" ht="60">
      <c r="A123">
        <v>126</v>
      </c>
      <c r="B123" t="s">
        <v>943</v>
      </c>
      <c r="C123" t="s">
        <v>39</v>
      </c>
      <c r="E123" t="s">
        <v>944</v>
      </c>
      <c r="H123" t="s">
        <v>945</v>
      </c>
      <c r="I123" t="s">
        <v>913</v>
      </c>
      <c r="J123">
        <v>50.156817222222202</v>
      </c>
      <c r="K123">
        <v>15.3340725</v>
      </c>
      <c r="L123" s="1" t="s">
        <v>44</v>
      </c>
      <c r="M123">
        <v>689</v>
      </c>
      <c r="N123">
        <v>680</v>
      </c>
      <c r="O123" t="s">
        <v>787</v>
      </c>
      <c r="P123" s="2" t="s">
        <v>46</v>
      </c>
      <c r="R123" t="s">
        <v>154</v>
      </c>
      <c r="S123" t="s">
        <v>946</v>
      </c>
      <c r="U123" t="s">
        <v>947</v>
      </c>
      <c r="AC123" t="s">
        <v>948</v>
      </c>
      <c r="AD123" t="s">
        <v>55</v>
      </c>
      <c r="AE123" s="1" t="s">
        <v>949</v>
      </c>
      <c r="AF123" t="s">
        <v>58</v>
      </c>
      <c r="AG123" s="4" t="s">
        <v>909</v>
      </c>
      <c r="AH123" s="5" t="s">
        <v>950</v>
      </c>
      <c r="AI123" s="5" t="s">
        <v>3300</v>
      </c>
      <c r="AK123" s="5" t="s">
        <v>1311</v>
      </c>
      <c r="AX123" s="1" t="s">
        <v>76</v>
      </c>
      <c r="BA123" t="s">
        <v>62</v>
      </c>
      <c r="BB123" t="s">
        <v>951</v>
      </c>
    </row>
    <row r="124" spans="1:54">
      <c r="A124">
        <v>127</v>
      </c>
      <c r="B124" t="s">
        <v>952</v>
      </c>
      <c r="C124" t="s">
        <v>39</v>
      </c>
      <c r="H124" t="s">
        <v>945</v>
      </c>
      <c r="I124" t="s">
        <v>913</v>
      </c>
      <c r="J124">
        <v>50.190092222222198</v>
      </c>
      <c r="K124">
        <v>14.858175555555601</v>
      </c>
      <c r="L124" s="1" t="s">
        <v>67</v>
      </c>
      <c r="M124">
        <v>17</v>
      </c>
      <c r="O124" t="s">
        <v>953</v>
      </c>
      <c r="P124" s="2" t="s">
        <v>178</v>
      </c>
      <c r="U124" t="s">
        <v>954</v>
      </c>
      <c r="AD124" t="s">
        <v>55</v>
      </c>
      <c r="AF124" t="s">
        <v>58</v>
      </c>
      <c r="AG124" s="4" t="s">
        <v>909</v>
      </c>
      <c r="BA124" t="s">
        <v>271</v>
      </c>
      <c r="BB124" t="s">
        <v>955</v>
      </c>
    </row>
    <row r="125" spans="1:54">
      <c r="A125">
        <v>128</v>
      </c>
      <c r="B125" t="s">
        <v>956</v>
      </c>
      <c r="C125" t="s">
        <v>39</v>
      </c>
      <c r="H125" t="s">
        <v>957</v>
      </c>
      <c r="I125" t="s">
        <v>958</v>
      </c>
      <c r="J125">
        <v>50.136461666666698</v>
      </c>
      <c r="K125">
        <v>13.445617500000001</v>
      </c>
      <c r="L125" s="1" t="s">
        <v>67</v>
      </c>
      <c r="M125">
        <v>36</v>
      </c>
      <c r="O125" t="s">
        <v>959</v>
      </c>
      <c r="P125" s="2" t="s">
        <v>960</v>
      </c>
      <c r="U125" t="s">
        <v>961</v>
      </c>
      <c r="AD125" t="s">
        <v>55</v>
      </c>
      <c r="AF125" t="s">
        <v>58</v>
      </c>
      <c r="AG125" s="4" t="s">
        <v>909</v>
      </c>
      <c r="AH125" s="5" t="s">
        <v>962</v>
      </c>
      <c r="AI125" s="5" t="s">
        <v>3307</v>
      </c>
      <c r="AW125" s="1" t="s">
        <v>76</v>
      </c>
    </row>
    <row r="126" spans="1:54" ht="75">
      <c r="A126">
        <v>129</v>
      </c>
      <c r="B126" t="s">
        <v>963</v>
      </c>
      <c r="C126" t="s">
        <v>39</v>
      </c>
      <c r="H126" t="s">
        <v>939</v>
      </c>
      <c r="I126" t="s">
        <v>913</v>
      </c>
      <c r="J126">
        <v>50.070835833333298</v>
      </c>
      <c r="K126">
        <v>13.5112977777778</v>
      </c>
      <c r="L126" s="1" t="s">
        <v>67</v>
      </c>
      <c r="M126">
        <v>868</v>
      </c>
      <c r="O126" t="s">
        <v>960</v>
      </c>
      <c r="P126" s="2" t="s">
        <v>964</v>
      </c>
      <c r="U126" t="s">
        <v>965</v>
      </c>
      <c r="AD126" t="s">
        <v>55</v>
      </c>
      <c r="AF126" t="s">
        <v>58</v>
      </c>
      <c r="AG126" s="4" t="s">
        <v>909</v>
      </c>
      <c r="AH126" s="5" t="s">
        <v>966</v>
      </c>
      <c r="AI126" s="5" t="s">
        <v>3308</v>
      </c>
      <c r="AW126" s="1" t="s">
        <v>76</v>
      </c>
      <c r="BA126" t="s">
        <v>271</v>
      </c>
    </row>
    <row r="127" spans="1:54" ht="60">
      <c r="A127">
        <v>130</v>
      </c>
      <c r="B127" t="s">
        <v>967</v>
      </c>
      <c r="C127" t="s">
        <v>39</v>
      </c>
      <c r="H127" t="s">
        <v>968</v>
      </c>
      <c r="I127" t="s">
        <v>906</v>
      </c>
      <c r="J127">
        <v>50.472093888888899</v>
      </c>
      <c r="K127">
        <v>15.168764444444401</v>
      </c>
      <c r="L127" s="1" t="s">
        <v>67</v>
      </c>
      <c r="M127">
        <v>21</v>
      </c>
      <c r="O127" t="s">
        <v>598</v>
      </c>
      <c r="P127" s="2" t="s">
        <v>969</v>
      </c>
      <c r="U127" t="s">
        <v>970</v>
      </c>
      <c r="AD127" t="s">
        <v>55</v>
      </c>
      <c r="AF127" t="s">
        <v>58</v>
      </c>
      <c r="AG127" s="4" t="s">
        <v>909</v>
      </c>
      <c r="AH127" s="5" t="s">
        <v>971</v>
      </c>
      <c r="AI127" s="5" t="s">
        <v>3307</v>
      </c>
    </row>
    <row r="128" spans="1:54" ht="45">
      <c r="A128">
        <v>131</v>
      </c>
      <c r="B128" t="s">
        <v>972</v>
      </c>
      <c r="C128" t="s">
        <v>39</v>
      </c>
      <c r="H128" t="s">
        <v>968</v>
      </c>
      <c r="I128" t="s">
        <v>906</v>
      </c>
      <c r="J128">
        <v>50.446114722222198</v>
      </c>
      <c r="K128">
        <v>15.383653333333299</v>
      </c>
      <c r="L128" s="1" t="s">
        <v>67</v>
      </c>
      <c r="M128">
        <v>25</v>
      </c>
      <c r="O128" t="s">
        <v>973</v>
      </c>
      <c r="P128" s="2" t="s">
        <v>112</v>
      </c>
      <c r="U128" t="s">
        <v>968</v>
      </c>
      <c r="V128" t="s">
        <v>974</v>
      </c>
      <c r="AD128" t="s">
        <v>55</v>
      </c>
      <c r="AF128" t="s">
        <v>58</v>
      </c>
      <c r="AG128" s="4" t="s">
        <v>909</v>
      </c>
      <c r="AH128" s="5" t="s">
        <v>975</v>
      </c>
      <c r="AI128" s="5" t="s">
        <v>3300</v>
      </c>
      <c r="AW128" s="1" t="s">
        <v>76</v>
      </c>
    </row>
    <row r="129" spans="1:53" ht="105">
      <c r="A129">
        <v>132</v>
      </c>
      <c r="B129" t="s">
        <v>976</v>
      </c>
      <c r="C129" t="s">
        <v>39</v>
      </c>
      <c r="H129" t="s">
        <v>977</v>
      </c>
      <c r="I129" t="s">
        <v>913</v>
      </c>
      <c r="J129">
        <v>50.497484999999998</v>
      </c>
      <c r="K129">
        <v>14.7482402777778</v>
      </c>
      <c r="L129" s="1" t="s">
        <v>67</v>
      </c>
      <c r="M129">
        <v>714</v>
      </c>
      <c r="O129" t="s">
        <v>978</v>
      </c>
      <c r="P129" s="2" t="s">
        <v>768</v>
      </c>
      <c r="U129" t="s">
        <v>979</v>
      </c>
      <c r="AD129" t="s">
        <v>55</v>
      </c>
      <c r="AF129" t="s">
        <v>58</v>
      </c>
      <c r="AG129" s="4" t="s">
        <v>909</v>
      </c>
      <c r="AH129" s="5" t="s">
        <v>980</v>
      </c>
      <c r="AI129" s="5" t="s">
        <v>3293</v>
      </c>
      <c r="AW129" s="1" t="s">
        <v>76</v>
      </c>
      <c r="BA129" t="s">
        <v>462</v>
      </c>
    </row>
    <row r="130" spans="1:53">
      <c r="A130">
        <v>133</v>
      </c>
      <c r="B130" t="s">
        <v>981</v>
      </c>
      <c r="C130" t="s">
        <v>39</v>
      </c>
      <c r="H130" t="s">
        <v>982</v>
      </c>
      <c r="I130" t="s">
        <v>906</v>
      </c>
      <c r="J130">
        <v>50.303308333333298</v>
      </c>
      <c r="K130">
        <v>15.8834136111111</v>
      </c>
      <c r="L130" s="1" t="s">
        <v>67</v>
      </c>
      <c r="M130">
        <v>123</v>
      </c>
      <c r="O130" t="s">
        <v>153</v>
      </c>
      <c r="P130" s="2" t="s">
        <v>75</v>
      </c>
      <c r="U130" t="s">
        <v>983</v>
      </c>
      <c r="AD130" t="s">
        <v>55</v>
      </c>
      <c r="AF130" t="s">
        <v>58</v>
      </c>
      <c r="AG130" s="4" t="s">
        <v>909</v>
      </c>
    </row>
    <row r="131" spans="1:53">
      <c r="A131">
        <v>134</v>
      </c>
      <c r="B131" t="s">
        <v>984</v>
      </c>
      <c r="C131" t="s">
        <v>39</v>
      </c>
      <c r="H131" t="s">
        <v>985</v>
      </c>
      <c r="I131" t="s">
        <v>913</v>
      </c>
      <c r="J131">
        <v>49.708035277777803</v>
      </c>
      <c r="K131">
        <v>14.8841611111111</v>
      </c>
      <c r="L131" s="1" t="s">
        <v>67</v>
      </c>
      <c r="M131">
        <v>83</v>
      </c>
      <c r="O131" t="s">
        <v>153</v>
      </c>
      <c r="P131" s="2" t="s">
        <v>75</v>
      </c>
      <c r="U131" t="s">
        <v>986</v>
      </c>
      <c r="AD131" t="s">
        <v>55</v>
      </c>
      <c r="AF131" t="s">
        <v>58</v>
      </c>
      <c r="AG131" s="4" t="s">
        <v>909</v>
      </c>
      <c r="BA131" t="s">
        <v>987</v>
      </c>
    </row>
    <row r="132" spans="1:53">
      <c r="A132">
        <v>135</v>
      </c>
      <c r="B132" t="s">
        <v>988</v>
      </c>
      <c r="C132" t="s">
        <v>39</v>
      </c>
      <c r="H132" t="s">
        <v>989</v>
      </c>
      <c r="I132" t="s">
        <v>913</v>
      </c>
      <c r="J132">
        <v>49.9513236111111</v>
      </c>
      <c r="K132">
        <v>15.3075577777778</v>
      </c>
      <c r="L132" s="1" t="s">
        <v>67</v>
      </c>
      <c r="M132">
        <v>37</v>
      </c>
      <c r="O132" t="s">
        <v>153</v>
      </c>
      <c r="P132" s="2" t="s">
        <v>75</v>
      </c>
      <c r="U132" t="s">
        <v>989</v>
      </c>
      <c r="AD132" t="s">
        <v>55</v>
      </c>
      <c r="AF132" t="s">
        <v>58</v>
      </c>
      <c r="AG132" s="4" t="s">
        <v>909</v>
      </c>
      <c r="BA132" t="s">
        <v>75</v>
      </c>
    </row>
    <row r="133" spans="1:53">
      <c r="A133">
        <v>136</v>
      </c>
      <c r="B133" t="s">
        <v>990</v>
      </c>
      <c r="C133" t="s">
        <v>39</v>
      </c>
      <c r="H133" t="s">
        <v>920</v>
      </c>
      <c r="I133" t="s">
        <v>920</v>
      </c>
      <c r="J133">
        <v>50.0930911111111</v>
      </c>
      <c r="K133">
        <v>14.4025308333333</v>
      </c>
      <c r="L133" s="1" t="s">
        <v>67</v>
      </c>
      <c r="M133">
        <v>12</v>
      </c>
      <c r="O133" t="s">
        <v>991</v>
      </c>
      <c r="P133" s="2" t="s">
        <v>992</v>
      </c>
      <c r="U133" t="s">
        <v>993</v>
      </c>
      <c r="AD133" t="s">
        <v>55</v>
      </c>
      <c r="AF133" t="s">
        <v>58</v>
      </c>
      <c r="AG133" t="s">
        <v>909</v>
      </c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BA133" t="s">
        <v>994</v>
      </c>
    </row>
    <row r="134" spans="1:53">
      <c r="A134">
        <v>137</v>
      </c>
      <c r="B134" t="s">
        <v>995</v>
      </c>
      <c r="C134" t="s">
        <v>39</v>
      </c>
      <c r="H134" t="s">
        <v>996</v>
      </c>
      <c r="I134" t="s">
        <v>906</v>
      </c>
      <c r="J134">
        <v>50.395057222222199</v>
      </c>
      <c r="K134">
        <v>15.862493888888901</v>
      </c>
      <c r="L134" s="1" t="s">
        <v>67</v>
      </c>
      <c r="M134">
        <v>94</v>
      </c>
      <c r="O134" t="s">
        <v>997</v>
      </c>
      <c r="P134" s="2" t="s">
        <v>75</v>
      </c>
      <c r="U134" t="s">
        <v>998</v>
      </c>
      <c r="AD134" t="s">
        <v>55</v>
      </c>
      <c r="AF134" t="s">
        <v>58</v>
      </c>
      <c r="AG134" s="4" t="s">
        <v>999</v>
      </c>
    </row>
    <row r="135" spans="1:53">
      <c r="A135">
        <v>138</v>
      </c>
      <c r="B135" t="s">
        <v>1000</v>
      </c>
      <c r="C135" t="s">
        <v>39</v>
      </c>
      <c r="H135" t="s">
        <v>932</v>
      </c>
      <c r="I135" t="s">
        <v>913</v>
      </c>
      <c r="J135">
        <v>50.183273333333297</v>
      </c>
      <c r="K135">
        <v>13.982149444444399</v>
      </c>
      <c r="L135" s="1" t="s">
        <v>67</v>
      </c>
      <c r="M135">
        <v>336</v>
      </c>
      <c r="O135" t="s">
        <v>1001</v>
      </c>
      <c r="P135" s="2" t="s">
        <v>75</v>
      </c>
      <c r="U135" t="s">
        <v>1002</v>
      </c>
      <c r="AD135" t="s">
        <v>55</v>
      </c>
      <c r="AF135" t="s">
        <v>58</v>
      </c>
      <c r="AG135" s="4" t="s">
        <v>909</v>
      </c>
      <c r="BA135" t="s">
        <v>462</v>
      </c>
    </row>
    <row r="136" spans="1:53">
      <c r="A136">
        <v>139</v>
      </c>
      <c r="B136" t="s">
        <v>1003</v>
      </c>
      <c r="C136" t="s">
        <v>39</v>
      </c>
      <c r="H136" t="s">
        <v>939</v>
      </c>
      <c r="I136" t="s">
        <v>913</v>
      </c>
      <c r="J136">
        <v>49.990191388888903</v>
      </c>
      <c r="K136">
        <v>13.7708827777778</v>
      </c>
      <c r="L136" s="1" t="s">
        <v>67</v>
      </c>
      <c r="M136">
        <v>195</v>
      </c>
      <c r="O136" t="s">
        <v>1004</v>
      </c>
      <c r="P136" s="2" t="s">
        <v>75</v>
      </c>
      <c r="U136" t="s">
        <v>1005</v>
      </c>
      <c r="AD136" t="s">
        <v>55</v>
      </c>
      <c r="AF136" t="s">
        <v>58</v>
      </c>
      <c r="AG136" s="4" t="s">
        <v>999</v>
      </c>
      <c r="BA136" t="s">
        <v>75</v>
      </c>
    </row>
    <row r="137" spans="1:53">
      <c r="A137">
        <v>140</v>
      </c>
      <c r="B137" t="s">
        <v>1006</v>
      </c>
      <c r="C137" t="s">
        <v>39</v>
      </c>
      <c r="H137" t="s">
        <v>1007</v>
      </c>
      <c r="I137" t="s">
        <v>1008</v>
      </c>
      <c r="J137">
        <v>49.4484227777778</v>
      </c>
      <c r="K137">
        <v>15.614098888888901</v>
      </c>
      <c r="L137" s="1" t="s">
        <v>67</v>
      </c>
      <c r="M137">
        <v>118</v>
      </c>
      <c r="O137" t="s">
        <v>1009</v>
      </c>
      <c r="P137" s="2" t="s">
        <v>75</v>
      </c>
      <c r="U137" t="s">
        <v>1010</v>
      </c>
      <c r="AD137" t="s">
        <v>55</v>
      </c>
      <c r="AF137" t="s">
        <v>58</v>
      </c>
      <c r="AG137" s="4" t="s">
        <v>999</v>
      </c>
    </row>
    <row r="138" spans="1:53" ht="30">
      <c r="A138">
        <v>141</v>
      </c>
      <c r="B138" t="s">
        <v>1011</v>
      </c>
      <c r="C138" t="s">
        <v>39</v>
      </c>
      <c r="H138" t="s">
        <v>912</v>
      </c>
      <c r="I138" t="s">
        <v>913</v>
      </c>
      <c r="J138">
        <v>50.068914166666701</v>
      </c>
      <c r="K138">
        <v>14.700186666666699</v>
      </c>
      <c r="L138" s="1" t="s">
        <v>44</v>
      </c>
      <c r="M138">
        <v>91</v>
      </c>
      <c r="O138" t="s">
        <v>153</v>
      </c>
      <c r="P138" s="2" t="s">
        <v>75</v>
      </c>
      <c r="U138" t="s">
        <v>1012</v>
      </c>
      <c r="AD138" t="s">
        <v>55</v>
      </c>
      <c r="AF138" t="s">
        <v>58</v>
      </c>
      <c r="AG138" s="4" t="s">
        <v>999</v>
      </c>
      <c r="AH138" s="5" t="s">
        <v>124</v>
      </c>
      <c r="AI138" s="5" t="s">
        <v>3299</v>
      </c>
      <c r="AJ138" s="5" t="s">
        <v>1311</v>
      </c>
      <c r="AX138" s="1" t="s">
        <v>76</v>
      </c>
      <c r="BA138" t="s">
        <v>918</v>
      </c>
    </row>
    <row r="139" spans="1:53">
      <c r="A139">
        <v>145</v>
      </c>
      <c r="B139" t="s">
        <v>1013</v>
      </c>
      <c r="C139" t="s">
        <v>39</v>
      </c>
      <c r="H139" t="s">
        <v>977</v>
      </c>
      <c r="I139" t="s">
        <v>913</v>
      </c>
      <c r="J139">
        <v>50.370473333333301</v>
      </c>
      <c r="K139">
        <v>14.95309</v>
      </c>
      <c r="L139" s="1" t="s">
        <v>67</v>
      </c>
      <c r="M139">
        <v>51</v>
      </c>
      <c r="O139" t="s">
        <v>1014</v>
      </c>
      <c r="P139" s="2" t="s">
        <v>75</v>
      </c>
      <c r="U139" t="s">
        <v>1015</v>
      </c>
      <c r="AD139" t="s">
        <v>55</v>
      </c>
      <c r="AF139" t="s">
        <v>58</v>
      </c>
      <c r="AG139" s="4" t="s">
        <v>999</v>
      </c>
      <c r="BA139" t="s">
        <v>75</v>
      </c>
    </row>
    <row r="140" spans="1:53">
      <c r="A140">
        <v>146</v>
      </c>
      <c r="B140" t="s">
        <v>1016</v>
      </c>
      <c r="C140" t="s">
        <v>39</v>
      </c>
      <c r="H140" t="s">
        <v>1017</v>
      </c>
      <c r="I140" t="s">
        <v>958</v>
      </c>
      <c r="J140">
        <v>50.638570000000001</v>
      </c>
      <c r="K140">
        <v>13.858022500000001</v>
      </c>
      <c r="L140" s="1" t="s">
        <v>67</v>
      </c>
      <c r="M140">
        <v>140</v>
      </c>
      <c r="O140" t="s">
        <v>153</v>
      </c>
      <c r="P140" s="2" t="s">
        <v>75</v>
      </c>
      <c r="U140" t="s">
        <v>1018</v>
      </c>
      <c r="AD140" t="s">
        <v>55</v>
      </c>
      <c r="AF140" t="s">
        <v>58</v>
      </c>
      <c r="AG140" s="4" t="s">
        <v>999</v>
      </c>
    </row>
    <row r="141" spans="1:53">
      <c r="A141">
        <v>147</v>
      </c>
      <c r="B141" t="s">
        <v>1019</v>
      </c>
      <c r="C141" t="s">
        <v>39</v>
      </c>
      <c r="H141" t="s">
        <v>939</v>
      </c>
      <c r="I141" t="s">
        <v>913</v>
      </c>
      <c r="J141">
        <v>50.067674166666698</v>
      </c>
      <c r="K141">
        <v>13.4297319444444</v>
      </c>
      <c r="L141" s="1" t="s">
        <v>67</v>
      </c>
      <c r="M141">
        <v>120</v>
      </c>
      <c r="O141" t="s">
        <v>153</v>
      </c>
      <c r="P141" s="2" t="s">
        <v>75</v>
      </c>
      <c r="U141" t="s">
        <v>1020</v>
      </c>
      <c r="AD141" t="s">
        <v>55</v>
      </c>
      <c r="AF141" t="s">
        <v>58</v>
      </c>
      <c r="AG141" s="4" t="s">
        <v>999</v>
      </c>
      <c r="BA141" t="s">
        <v>75</v>
      </c>
    </row>
    <row r="142" spans="1:53">
      <c r="A142">
        <v>148</v>
      </c>
      <c r="B142" t="s">
        <v>1021</v>
      </c>
      <c r="C142" t="s">
        <v>39</v>
      </c>
      <c r="G142" t="s">
        <v>1022</v>
      </c>
      <c r="H142" t="s">
        <v>1023</v>
      </c>
      <c r="I142" t="s">
        <v>913</v>
      </c>
      <c r="J142">
        <v>49.557195555555602</v>
      </c>
      <c r="K142">
        <v>13.959107222222199</v>
      </c>
      <c r="L142" s="1" t="s">
        <v>67</v>
      </c>
      <c r="M142">
        <v>18</v>
      </c>
      <c r="O142" t="s">
        <v>1024</v>
      </c>
      <c r="P142" s="2" t="s">
        <v>75</v>
      </c>
      <c r="U142" t="s">
        <v>1025</v>
      </c>
      <c r="AD142" t="s">
        <v>55</v>
      </c>
      <c r="AF142" t="s">
        <v>58</v>
      </c>
      <c r="AG142" s="4" t="s">
        <v>999</v>
      </c>
      <c r="AH142" s="5" t="s">
        <v>1026</v>
      </c>
      <c r="AI142" s="5" t="s">
        <v>3307</v>
      </c>
      <c r="AW142" s="1" t="s">
        <v>76</v>
      </c>
      <c r="BA142" t="s">
        <v>75</v>
      </c>
    </row>
    <row r="143" spans="1:53">
      <c r="A143">
        <v>149</v>
      </c>
      <c r="B143" t="s">
        <v>1027</v>
      </c>
      <c r="C143" t="s">
        <v>39</v>
      </c>
      <c r="H143" t="s">
        <v>1028</v>
      </c>
      <c r="I143" t="s">
        <v>1029</v>
      </c>
      <c r="J143">
        <v>49.943044999999998</v>
      </c>
      <c r="K143">
        <v>15.6678613888889</v>
      </c>
      <c r="L143" s="1" t="s">
        <v>67</v>
      </c>
      <c r="M143">
        <v>36</v>
      </c>
      <c r="O143" t="s">
        <v>178</v>
      </c>
      <c r="P143" s="2" t="s">
        <v>75</v>
      </c>
      <c r="U143" t="s">
        <v>1030</v>
      </c>
      <c r="AD143" t="s">
        <v>55</v>
      </c>
      <c r="AF143" t="s">
        <v>58</v>
      </c>
      <c r="AG143" s="4" t="s">
        <v>999</v>
      </c>
    </row>
    <row r="144" spans="1:53">
      <c r="A144">
        <v>150</v>
      </c>
      <c r="B144" t="s">
        <v>1031</v>
      </c>
      <c r="C144" t="s">
        <v>39</v>
      </c>
      <c r="H144" t="s">
        <v>920</v>
      </c>
      <c r="I144" t="s">
        <v>920</v>
      </c>
      <c r="J144">
        <v>50.139456666666703</v>
      </c>
      <c r="K144">
        <v>14.5818608333333</v>
      </c>
      <c r="L144" s="1" t="s">
        <v>67</v>
      </c>
      <c r="M144">
        <v>23</v>
      </c>
      <c r="O144" t="s">
        <v>1032</v>
      </c>
      <c r="P144" s="2" t="s">
        <v>75</v>
      </c>
      <c r="U144" t="s">
        <v>1033</v>
      </c>
      <c r="AD144" t="s">
        <v>55</v>
      </c>
      <c r="AF144" t="s">
        <v>58</v>
      </c>
      <c r="AG144" t="s">
        <v>999</v>
      </c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BA144" t="s">
        <v>1034</v>
      </c>
    </row>
    <row r="145" spans="1:53">
      <c r="A145">
        <v>151</v>
      </c>
      <c r="B145" t="s">
        <v>1035</v>
      </c>
      <c r="C145" t="s">
        <v>39</v>
      </c>
      <c r="H145" t="s">
        <v>977</v>
      </c>
      <c r="I145" t="s">
        <v>913</v>
      </c>
      <c r="J145">
        <v>50.447866111111097</v>
      </c>
      <c r="K145">
        <v>14.9136891666667</v>
      </c>
      <c r="L145" s="1" t="s">
        <v>67</v>
      </c>
      <c r="M145">
        <v>91</v>
      </c>
      <c r="O145" t="s">
        <v>178</v>
      </c>
      <c r="P145" s="2" t="s">
        <v>75</v>
      </c>
      <c r="U145" t="s">
        <v>1036</v>
      </c>
      <c r="AD145" t="s">
        <v>55</v>
      </c>
      <c r="AF145" t="s">
        <v>58</v>
      </c>
      <c r="AG145" s="4" t="s">
        <v>999</v>
      </c>
      <c r="BA145" t="s">
        <v>1037</v>
      </c>
    </row>
    <row r="146" spans="1:53">
      <c r="A146">
        <v>152</v>
      </c>
      <c r="B146" t="s">
        <v>1038</v>
      </c>
      <c r="C146" t="s">
        <v>126</v>
      </c>
      <c r="H146" t="s">
        <v>699</v>
      </c>
      <c r="I146" t="s">
        <v>670</v>
      </c>
      <c r="J146">
        <v>50.283872777777802</v>
      </c>
      <c r="K146">
        <v>12.9683744444444</v>
      </c>
      <c r="L146" s="1" t="s">
        <v>67</v>
      </c>
      <c r="M146">
        <v>324</v>
      </c>
      <c r="O146" t="s">
        <v>163</v>
      </c>
      <c r="P146" s="2" t="s">
        <v>75</v>
      </c>
      <c r="U146" t="s">
        <v>1039</v>
      </c>
      <c r="AD146" t="s">
        <v>55</v>
      </c>
      <c r="AF146" t="s">
        <v>58</v>
      </c>
      <c r="AG146" s="4" t="s">
        <v>999</v>
      </c>
      <c r="BA146" t="s">
        <v>317</v>
      </c>
    </row>
    <row r="147" spans="1:53">
      <c r="A147">
        <v>153</v>
      </c>
      <c r="B147" t="s">
        <v>1040</v>
      </c>
      <c r="C147" t="s">
        <v>39</v>
      </c>
      <c r="H147" t="s">
        <v>939</v>
      </c>
      <c r="I147" t="s">
        <v>913</v>
      </c>
      <c r="J147">
        <v>50.139797222222199</v>
      </c>
      <c r="K147">
        <v>13.600348333333301</v>
      </c>
      <c r="L147" s="1" t="s">
        <v>67</v>
      </c>
      <c r="M147">
        <v>29</v>
      </c>
      <c r="O147" t="s">
        <v>178</v>
      </c>
      <c r="P147" s="2" t="s">
        <v>75</v>
      </c>
      <c r="U147" t="s">
        <v>1041</v>
      </c>
      <c r="AD147" t="s">
        <v>55</v>
      </c>
      <c r="AF147" t="s">
        <v>58</v>
      </c>
      <c r="AG147" s="4" t="s">
        <v>999</v>
      </c>
      <c r="BA147" t="s">
        <v>75</v>
      </c>
    </row>
    <row r="148" spans="1:53">
      <c r="A148">
        <v>154</v>
      </c>
      <c r="B148" t="s">
        <v>1042</v>
      </c>
      <c r="C148" t="s">
        <v>39</v>
      </c>
      <c r="H148" t="s">
        <v>932</v>
      </c>
      <c r="I148" t="s">
        <v>913</v>
      </c>
      <c r="J148">
        <v>50.189766111111098</v>
      </c>
      <c r="K148">
        <v>14.0261119444444</v>
      </c>
      <c r="L148" s="1" t="s">
        <v>67</v>
      </c>
      <c r="M148">
        <v>54</v>
      </c>
      <c r="O148" t="s">
        <v>178</v>
      </c>
      <c r="P148" s="2" t="s">
        <v>75</v>
      </c>
      <c r="U148" t="s">
        <v>1043</v>
      </c>
      <c r="AD148" t="s">
        <v>55</v>
      </c>
      <c r="AF148" t="s">
        <v>58</v>
      </c>
      <c r="AG148" s="4" t="s">
        <v>999</v>
      </c>
      <c r="BA148" t="s">
        <v>75</v>
      </c>
    </row>
    <row r="149" spans="1:53">
      <c r="A149">
        <v>155</v>
      </c>
      <c r="B149" t="s">
        <v>1044</v>
      </c>
      <c r="C149" t="s">
        <v>39</v>
      </c>
      <c r="H149" t="s">
        <v>905</v>
      </c>
      <c r="I149" t="s">
        <v>906</v>
      </c>
      <c r="J149">
        <v>50.280311944444399</v>
      </c>
      <c r="K149">
        <v>15.9957211111111</v>
      </c>
      <c r="L149" s="1" t="s">
        <v>67</v>
      </c>
      <c r="M149">
        <v>114</v>
      </c>
      <c r="O149" t="s">
        <v>178</v>
      </c>
      <c r="P149" s="2" t="s">
        <v>75</v>
      </c>
      <c r="U149" t="s">
        <v>1045</v>
      </c>
      <c r="AD149" t="s">
        <v>55</v>
      </c>
      <c r="AF149" t="s">
        <v>58</v>
      </c>
      <c r="AG149" s="4" t="s">
        <v>999</v>
      </c>
    </row>
    <row r="150" spans="1:53">
      <c r="A150">
        <v>156</v>
      </c>
      <c r="B150" t="s">
        <v>1046</v>
      </c>
      <c r="C150" t="s">
        <v>39</v>
      </c>
      <c r="H150" t="s">
        <v>945</v>
      </c>
      <c r="I150" t="s">
        <v>913</v>
      </c>
      <c r="J150">
        <v>50.138470833333301</v>
      </c>
      <c r="K150">
        <v>15.1050083333333</v>
      </c>
      <c r="L150" s="1" t="s">
        <v>67</v>
      </c>
      <c r="M150">
        <v>51</v>
      </c>
      <c r="O150" t="s">
        <v>1047</v>
      </c>
      <c r="P150" s="2" t="s">
        <v>75</v>
      </c>
      <c r="U150" t="s">
        <v>1048</v>
      </c>
      <c r="AD150" t="s">
        <v>55</v>
      </c>
      <c r="AF150" t="s">
        <v>58</v>
      </c>
      <c r="AG150" s="4" t="s">
        <v>999</v>
      </c>
      <c r="BA150" t="s">
        <v>1049</v>
      </c>
    </row>
    <row r="151" spans="1:53">
      <c r="A151">
        <v>157</v>
      </c>
      <c r="B151" t="s">
        <v>1050</v>
      </c>
      <c r="C151" t="s">
        <v>39</v>
      </c>
      <c r="H151" t="s">
        <v>1051</v>
      </c>
      <c r="I151" t="s">
        <v>913</v>
      </c>
      <c r="J151">
        <v>49.993728611111102</v>
      </c>
      <c r="K151">
        <v>13.939780000000001</v>
      </c>
      <c r="L151" s="1" t="s">
        <v>67</v>
      </c>
      <c r="M151">
        <v>1260</v>
      </c>
      <c r="O151" t="s">
        <v>178</v>
      </c>
      <c r="P151" s="2" t="s">
        <v>75</v>
      </c>
      <c r="U151" t="s">
        <v>1052</v>
      </c>
      <c r="AD151" t="s">
        <v>55</v>
      </c>
      <c r="AF151" t="s">
        <v>58</v>
      </c>
      <c r="AG151" s="4" t="s">
        <v>999</v>
      </c>
      <c r="BA151" t="s">
        <v>75</v>
      </c>
    </row>
    <row r="152" spans="1:53">
      <c r="A152">
        <v>158</v>
      </c>
      <c r="B152" t="s">
        <v>1053</v>
      </c>
      <c r="C152" t="s">
        <v>39</v>
      </c>
      <c r="H152" t="s">
        <v>1054</v>
      </c>
      <c r="I152" t="s">
        <v>1029</v>
      </c>
      <c r="J152">
        <v>49.986112222222197</v>
      </c>
      <c r="K152">
        <v>15.622033333333301</v>
      </c>
      <c r="L152" s="1" t="s">
        <v>67</v>
      </c>
      <c r="M152">
        <v>16</v>
      </c>
      <c r="O152" t="s">
        <v>178</v>
      </c>
      <c r="P152" s="2" t="s">
        <v>75</v>
      </c>
      <c r="U152" t="s">
        <v>1055</v>
      </c>
      <c r="AD152" t="s">
        <v>55</v>
      </c>
      <c r="AF152" t="s">
        <v>58</v>
      </c>
      <c r="AG152" s="4" t="s">
        <v>999</v>
      </c>
    </row>
    <row r="153" spans="1:53">
      <c r="A153">
        <v>159</v>
      </c>
      <c r="B153" t="s">
        <v>1056</v>
      </c>
      <c r="C153" t="s">
        <v>39</v>
      </c>
      <c r="H153" t="s">
        <v>1054</v>
      </c>
      <c r="I153" t="s">
        <v>1029</v>
      </c>
      <c r="J153">
        <v>50.0153797222222</v>
      </c>
      <c r="K153">
        <v>16.053103055555599</v>
      </c>
      <c r="L153" s="1" t="s">
        <v>67</v>
      </c>
      <c r="M153">
        <v>245</v>
      </c>
      <c r="O153" t="s">
        <v>178</v>
      </c>
      <c r="P153" s="2" t="s">
        <v>75</v>
      </c>
      <c r="U153" t="s">
        <v>1057</v>
      </c>
      <c r="AD153" t="s">
        <v>55</v>
      </c>
      <c r="AF153" t="s">
        <v>58</v>
      </c>
      <c r="AG153" s="4" t="s">
        <v>999</v>
      </c>
    </row>
    <row r="154" spans="1:53">
      <c r="A154">
        <v>160</v>
      </c>
      <c r="B154" t="s">
        <v>1058</v>
      </c>
      <c r="C154" t="s">
        <v>39</v>
      </c>
      <c r="H154" t="s">
        <v>985</v>
      </c>
      <c r="I154" t="s">
        <v>913</v>
      </c>
      <c r="J154">
        <v>49.873081944444401</v>
      </c>
      <c r="K154">
        <v>14.793307499999999</v>
      </c>
      <c r="L154" s="1" t="s">
        <v>67</v>
      </c>
      <c r="M154">
        <v>79</v>
      </c>
      <c r="O154" t="s">
        <v>178</v>
      </c>
      <c r="P154" s="2" t="s">
        <v>75</v>
      </c>
      <c r="U154" t="s">
        <v>1059</v>
      </c>
      <c r="AD154" t="s">
        <v>55</v>
      </c>
      <c r="AF154" t="s">
        <v>58</v>
      </c>
      <c r="AG154" s="4" t="s">
        <v>999</v>
      </c>
      <c r="BA154" t="s">
        <v>462</v>
      </c>
    </row>
    <row r="155" spans="1:53">
      <c r="A155">
        <v>161</v>
      </c>
      <c r="B155" t="s">
        <v>1060</v>
      </c>
      <c r="C155" t="s">
        <v>39</v>
      </c>
      <c r="H155" t="s">
        <v>1061</v>
      </c>
      <c r="I155" t="s">
        <v>1008</v>
      </c>
      <c r="J155">
        <v>49.812426666666703</v>
      </c>
      <c r="K155">
        <v>15.4837002777778</v>
      </c>
      <c r="L155" s="1" t="s">
        <v>67</v>
      </c>
      <c r="M155">
        <v>46</v>
      </c>
      <c r="O155" t="s">
        <v>178</v>
      </c>
      <c r="P155" s="2" t="s">
        <v>75</v>
      </c>
      <c r="U155" t="s">
        <v>1062</v>
      </c>
      <c r="AD155" t="s">
        <v>55</v>
      </c>
      <c r="AF155" t="s">
        <v>58</v>
      </c>
      <c r="AG155" s="4" t="s">
        <v>999</v>
      </c>
    </row>
    <row r="156" spans="1:53">
      <c r="A156">
        <v>176</v>
      </c>
      <c r="B156" t="s">
        <v>1063</v>
      </c>
      <c r="C156" t="s">
        <v>39</v>
      </c>
      <c r="E156" t="s">
        <v>486</v>
      </c>
      <c r="H156" t="s">
        <v>678</v>
      </c>
      <c r="I156" t="s">
        <v>670</v>
      </c>
      <c r="J156">
        <v>49.958326399999997</v>
      </c>
      <c r="K156">
        <v>12.7727442</v>
      </c>
      <c r="L156" s="1" t="s">
        <v>44</v>
      </c>
      <c r="M156">
        <v>53</v>
      </c>
      <c r="N156">
        <v>50</v>
      </c>
      <c r="O156" t="s">
        <v>285</v>
      </c>
      <c r="U156" t="s">
        <v>1064</v>
      </c>
      <c r="AD156" t="s">
        <v>76</v>
      </c>
      <c r="AF156" t="s">
        <v>1065</v>
      </c>
      <c r="AI156" s="5" t="s">
        <v>3299</v>
      </c>
      <c r="AX156" s="1" t="s">
        <v>76</v>
      </c>
      <c r="BA156" t="s">
        <v>1066</v>
      </c>
    </row>
    <row r="157" spans="1:53">
      <c r="A157">
        <v>179</v>
      </c>
      <c r="B157" t="s">
        <v>1067</v>
      </c>
      <c r="C157" t="s">
        <v>39</v>
      </c>
      <c r="E157" t="s">
        <v>486</v>
      </c>
      <c r="G157" t="s">
        <v>699</v>
      </c>
      <c r="H157" t="s">
        <v>699</v>
      </c>
      <c r="I157" t="s">
        <v>670</v>
      </c>
      <c r="J157">
        <v>50.213113100000001</v>
      </c>
      <c r="K157">
        <v>12.8504381</v>
      </c>
      <c r="L157" s="1" t="s">
        <v>44</v>
      </c>
      <c r="M157">
        <v>67</v>
      </c>
      <c r="N157">
        <v>66</v>
      </c>
      <c r="R157" t="s">
        <v>47</v>
      </c>
      <c r="S157" t="s">
        <v>1068</v>
      </c>
      <c r="U157" t="s">
        <v>699</v>
      </c>
      <c r="AD157" t="s">
        <v>76</v>
      </c>
      <c r="AF157" t="s">
        <v>1065</v>
      </c>
      <c r="AI157" s="5" t="s">
        <v>3299</v>
      </c>
      <c r="AX157" s="1" t="s">
        <v>76</v>
      </c>
      <c r="BA157" t="s">
        <v>1069</v>
      </c>
    </row>
    <row r="158" spans="1:53">
      <c r="A158">
        <v>184</v>
      </c>
      <c r="B158" t="s">
        <v>1070</v>
      </c>
      <c r="C158" t="s">
        <v>39</v>
      </c>
      <c r="E158" t="s">
        <v>1071</v>
      </c>
      <c r="H158" t="s">
        <v>1072</v>
      </c>
      <c r="I158" t="s">
        <v>958</v>
      </c>
      <c r="J158">
        <v>50.518607500000002</v>
      </c>
      <c r="K158">
        <v>13.4409831</v>
      </c>
      <c r="L158" s="1" t="s">
        <v>44</v>
      </c>
      <c r="M158">
        <v>92</v>
      </c>
      <c r="N158">
        <v>281</v>
      </c>
      <c r="U158" t="s">
        <v>1073</v>
      </c>
      <c r="AD158" t="s">
        <v>76</v>
      </c>
      <c r="AF158" t="s">
        <v>1065</v>
      </c>
      <c r="AI158" s="5" t="s">
        <v>3307</v>
      </c>
      <c r="AX158" s="1" t="s">
        <v>76</v>
      </c>
    </row>
    <row r="159" spans="1:53">
      <c r="A159">
        <v>195</v>
      </c>
      <c r="B159" t="s">
        <v>1074</v>
      </c>
      <c r="C159" t="s">
        <v>39</v>
      </c>
      <c r="E159" t="s">
        <v>1075</v>
      </c>
      <c r="H159" t="s">
        <v>977</v>
      </c>
      <c r="I159" t="s">
        <v>913</v>
      </c>
      <c r="J159">
        <v>50.4746953</v>
      </c>
      <c r="K159">
        <v>14.762488599999999</v>
      </c>
      <c r="L159" s="1" t="s">
        <v>44</v>
      </c>
      <c r="M159">
        <v>2</v>
      </c>
      <c r="N159">
        <v>2</v>
      </c>
      <c r="O159" t="s">
        <v>232</v>
      </c>
      <c r="U159" t="s">
        <v>1076</v>
      </c>
      <c r="AD159" t="s">
        <v>76</v>
      </c>
      <c r="AF159" t="s">
        <v>1065</v>
      </c>
      <c r="AI159" s="5" t="s">
        <v>3299</v>
      </c>
      <c r="AX159" s="1" t="s">
        <v>76</v>
      </c>
      <c r="BA159" t="s">
        <v>139</v>
      </c>
    </row>
    <row r="160" spans="1:53">
      <c r="A160">
        <v>196</v>
      </c>
      <c r="B160" t="s">
        <v>1077</v>
      </c>
      <c r="C160" t="s">
        <v>39</v>
      </c>
      <c r="E160" t="s">
        <v>1078</v>
      </c>
      <c r="H160" t="s">
        <v>977</v>
      </c>
      <c r="I160" t="s">
        <v>913</v>
      </c>
      <c r="J160">
        <v>50.377363899999999</v>
      </c>
      <c r="K160">
        <v>14.846808599999999</v>
      </c>
      <c r="L160" s="1" t="s">
        <v>44</v>
      </c>
      <c r="M160">
        <v>117</v>
      </c>
      <c r="N160">
        <v>119</v>
      </c>
      <c r="O160" t="s">
        <v>232</v>
      </c>
      <c r="U160" t="s">
        <v>1079</v>
      </c>
      <c r="AD160" t="s">
        <v>76</v>
      </c>
      <c r="AF160" t="s">
        <v>1065</v>
      </c>
      <c r="AI160" s="5" t="s">
        <v>3299</v>
      </c>
      <c r="AX160" s="1" t="s">
        <v>76</v>
      </c>
      <c r="BA160" t="s">
        <v>139</v>
      </c>
    </row>
    <row r="161" spans="1:54">
      <c r="A161">
        <v>197</v>
      </c>
      <c r="B161" t="s">
        <v>1080</v>
      </c>
      <c r="C161" t="s">
        <v>39</v>
      </c>
      <c r="E161" t="s">
        <v>1081</v>
      </c>
      <c r="H161" t="s">
        <v>977</v>
      </c>
      <c r="I161" t="s">
        <v>913</v>
      </c>
      <c r="J161">
        <v>50.318167799999998</v>
      </c>
      <c r="K161">
        <v>15.0444253</v>
      </c>
      <c r="L161" s="1" t="s">
        <v>44</v>
      </c>
      <c r="M161">
        <v>556</v>
      </c>
      <c r="N161">
        <v>566</v>
      </c>
      <c r="O161" t="s">
        <v>163</v>
      </c>
      <c r="U161" t="s">
        <v>1082</v>
      </c>
      <c r="AD161" t="s">
        <v>76</v>
      </c>
      <c r="AF161" t="s">
        <v>1065</v>
      </c>
      <c r="AI161" s="5" t="s">
        <v>3299</v>
      </c>
      <c r="AX161" s="1" t="s">
        <v>76</v>
      </c>
      <c r="BA161" t="s">
        <v>139</v>
      </c>
    </row>
    <row r="162" spans="1:54">
      <c r="A162">
        <v>199</v>
      </c>
      <c r="B162" t="s">
        <v>1083</v>
      </c>
      <c r="C162" t="s">
        <v>126</v>
      </c>
      <c r="H162" t="s">
        <v>1084</v>
      </c>
      <c r="I162" t="s">
        <v>958</v>
      </c>
      <c r="J162">
        <v>50.3609133</v>
      </c>
      <c r="K162">
        <v>14.3365958</v>
      </c>
      <c r="L162" s="1" t="s">
        <v>44</v>
      </c>
      <c r="M162">
        <v>557</v>
      </c>
      <c r="U162" t="s">
        <v>1085</v>
      </c>
      <c r="AD162" t="s">
        <v>76</v>
      </c>
      <c r="AF162" t="s">
        <v>1065</v>
      </c>
      <c r="AI162" s="5" t="s">
        <v>3303</v>
      </c>
      <c r="AX162" s="1" t="s">
        <v>76</v>
      </c>
      <c r="BA162" t="s">
        <v>317</v>
      </c>
    </row>
    <row r="163" spans="1:54">
      <c r="A163">
        <v>203</v>
      </c>
      <c r="B163" t="s">
        <v>1086</v>
      </c>
      <c r="C163" t="s">
        <v>39</v>
      </c>
      <c r="E163" t="s">
        <v>1087</v>
      </c>
      <c r="H163" t="s">
        <v>1088</v>
      </c>
      <c r="I163" t="s">
        <v>958</v>
      </c>
      <c r="J163">
        <v>50.658053099999997</v>
      </c>
      <c r="K163">
        <v>13.581693599999999</v>
      </c>
      <c r="L163" s="1" t="s">
        <v>44</v>
      </c>
      <c r="M163">
        <v>1967</v>
      </c>
      <c r="N163">
        <v>1932</v>
      </c>
      <c r="U163" t="s">
        <v>1089</v>
      </c>
      <c r="AD163" t="s">
        <v>76</v>
      </c>
      <c r="AF163" t="s">
        <v>1065</v>
      </c>
      <c r="AI163" s="5" t="s">
        <v>3299</v>
      </c>
      <c r="AX163" s="1" t="s">
        <v>76</v>
      </c>
    </row>
    <row r="164" spans="1:54">
      <c r="A164">
        <v>204</v>
      </c>
      <c r="B164" t="s">
        <v>1090</v>
      </c>
      <c r="C164" t="s">
        <v>39</v>
      </c>
      <c r="E164" t="s">
        <v>1091</v>
      </c>
      <c r="H164" t="s">
        <v>1092</v>
      </c>
      <c r="I164" t="s">
        <v>913</v>
      </c>
      <c r="J164">
        <v>50.274191700000003</v>
      </c>
      <c r="K164">
        <v>14.331485300000001</v>
      </c>
      <c r="L164" s="1" t="s">
        <v>44</v>
      </c>
      <c r="M164">
        <v>12</v>
      </c>
      <c r="N164">
        <v>17</v>
      </c>
      <c r="O164" t="s">
        <v>1093</v>
      </c>
      <c r="U164" t="s">
        <v>1094</v>
      </c>
      <c r="AD164" t="s">
        <v>76</v>
      </c>
      <c r="AF164" t="s">
        <v>1065</v>
      </c>
      <c r="AI164" s="5" t="s">
        <v>3299</v>
      </c>
      <c r="AX164" s="1" t="s">
        <v>76</v>
      </c>
      <c r="BA164" t="s">
        <v>271</v>
      </c>
    </row>
    <row r="165" spans="1:54">
      <c r="A165">
        <v>205</v>
      </c>
      <c r="B165" t="s">
        <v>1095</v>
      </c>
      <c r="C165" t="s">
        <v>39</v>
      </c>
      <c r="E165" t="s">
        <v>1096</v>
      </c>
      <c r="H165" t="s">
        <v>932</v>
      </c>
      <c r="I165" t="s">
        <v>913</v>
      </c>
      <c r="J165">
        <v>50.089652200000003</v>
      </c>
      <c r="K165">
        <v>13.9234461</v>
      </c>
      <c r="L165" s="1" t="s">
        <v>44</v>
      </c>
      <c r="M165">
        <v>2876</v>
      </c>
      <c r="N165">
        <v>2914</v>
      </c>
      <c r="O165" t="s">
        <v>934</v>
      </c>
      <c r="U165" t="s">
        <v>1097</v>
      </c>
      <c r="AD165" t="s">
        <v>76</v>
      </c>
      <c r="AF165" t="s">
        <v>1065</v>
      </c>
      <c r="AI165" s="5" t="s">
        <v>3293</v>
      </c>
      <c r="AX165" s="1" t="s">
        <v>76</v>
      </c>
      <c r="BA165" t="s">
        <v>1098</v>
      </c>
    </row>
    <row r="166" spans="1:54">
      <c r="A166">
        <v>206</v>
      </c>
      <c r="B166" t="s">
        <v>1099</v>
      </c>
      <c r="C166" t="s">
        <v>126</v>
      </c>
      <c r="E166" t="s">
        <v>1100</v>
      </c>
      <c r="H166" t="s">
        <v>939</v>
      </c>
      <c r="I166" t="s">
        <v>913</v>
      </c>
      <c r="J166">
        <v>50.105398899999997</v>
      </c>
      <c r="K166">
        <v>13.8401303</v>
      </c>
      <c r="L166" s="1" t="s">
        <v>44</v>
      </c>
      <c r="M166">
        <v>600</v>
      </c>
      <c r="N166">
        <v>491</v>
      </c>
      <c r="O166" t="s">
        <v>1101</v>
      </c>
      <c r="U166" t="s">
        <v>1102</v>
      </c>
      <c r="AD166" t="s">
        <v>76</v>
      </c>
      <c r="AF166" t="s">
        <v>1065</v>
      </c>
      <c r="AI166" s="5" t="s">
        <v>3303</v>
      </c>
      <c r="AR166" s="5" t="s">
        <v>1311</v>
      </c>
      <c r="AX166" s="1" t="s">
        <v>76</v>
      </c>
      <c r="BA166" t="s">
        <v>1103</v>
      </c>
    </row>
    <row r="167" spans="1:54">
      <c r="A167">
        <v>207</v>
      </c>
      <c r="B167" t="s">
        <v>1104</v>
      </c>
      <c r="C167" t="s">
        <v>39</v>
      </c>
      <c r="E167" t="s">
        <v>1105</v>
      </c>
      <c r="H167" t="s">
        <v>939</v>
      </c>
      <c r="I167" t="s">
        <v>913</v>
      </c>
      <c r="J167">
        <v>50.169571699999999</v>
      </c>
      <c r="K167">
        <v>13.9067433</v>
      </c>
      <c r="L167" s="1" t="s">
        <v>44</v>
      </c>
      <c r="M167">
        <v>125</v>
      </c>
      <c r="N167">
        <v>113</v>
      </c>
      <c r="O167" t="s">
        <v>1106</v>
      </c>
      <c r="U167" t="s">
        <v>1107</v>
      </c>
      <c r="AD167" t="s">
        <v>76</v>
      </c>
      <c r="AF167" t="s">
        <v>1065</v>
      </c>
      <c r="AI167" s="5" t="s">
        <v>3293</v>
      </c>
      <c r="AX167" s="1" t="s">
        <v>76</v>
      </c>
      <c r="BA167" t="s">
        <v>1108</v>
      </c>
    </row>
    <row r="168" spans="1:54">
      <c r="A168">
        <v>209</v>
      </c>
      <c r="B168" t="s">
        <v>1109</v>
      </c>
      <c r="C168" t="s">
        <v>39</v>
      </c>
      <c r="H168" t="s">
        <v>678</v>
      </c>
      <c r="I168" t="s">
        <v>670</v>
      </c>
      <c r="J168">
        <v>49.996025299999999</v>
      </c>
      <c r="K168">
        <v>12.928212200000001</v>
      </c>
      <c r="L168" s="1" t="s">
        <v>44</v>
      </c>
      <c r="M168">
        <v>51</v>
      </c>
      <c r="U168" t="s">
        <v>1110</v>
      </c>
      <c r="AD168" t="s">
        <v>76</v>
      </c>
      <c r="AF168" t="s">
        <v>1065</v>
      </c>
      <c r="AI168" s="5" t="s">
        <v>3299</v>
      </c>
      <c r="AX168" s="1" t="s">
        <v>76</v>
      </c>
      <c r="BA168" t="s">
        <v>1111</v>
      </c>
    </row>
    <row r="169" spans="1:54">
      <c r="A169">
        <v>213</v>
      </c>
      <c r="B169" t="s">
        <v>1112</v>
      </c>
      <c r="C169" t="s">
        <v>126</v>
      </c>
      <c r="E169" t="s">
        <v>1113</v>
      </c>
      <c r="H169" t="s">
        <v>306</v>
      </c>
      <c r="I169" t="s">
        <v>134</v>
      </c>
      <c r="J169">
        <v>49.832472799999998</v>
      </c>
      <c r="K169">
        <v>13.5196022</v>
      </c>
      <c r="L169" s="1" t="s">
        <v>44</v>
      </c>
      <c r="M169">
        <v>277</v>
      </c>
      <c r="N169">
        <v>297</v>
      </c>
      <c r="O169" t="s">
        <v>307</v>
      </c>
      <c r="P169" s="2" t="s">
        <v>46</v>
      </c>
      <c r="U169" t="s">
        <v>1114</v>
      </c>
      <c r="AD169" t="s">
        <v>76</v>
      </c>
      <c r="AF169" t="s">
        <v>1065</v>
      </c>
      <c r="AI169" s="5" t="s">
        <v>3299</v>
      </c>
      <c r="AX169" s="1" t="s">
        <v>76</v>
      </c>
      <c r="BA169" t="s">
        <v>317</v>
      </c>
    </row>
    <row r="170" spans="1:54">
      <c r="A170">
        <v>225</v>
      </c>
      <c r="B170" t="s">
        <v>1115</v>
      </c>
      <c r="C170" t="s">
        <v>39</v>
      </c>
      <c r="E170" t="s">
        <v>1116</v>
      </c>
      <c r="H170" t="s">
        <v>1023</v>
      </c>
      <c r="I170" t="s">
        <v>913</v>
      </c>
      <c r="J170">
        <v>49.600605299999998</v>
      </c>
      <c r="K170">
        <v>13.8239939</v>
      </c>
      <c r="L170" s="1" t="s">
        <v>44</v>
      </c>
      <c r="M170">
        <v>29</v>
      </c>
      <c r="N170">
        <v>37</v>
      </c>
      <c r="O170" t="s">
        <v>350</v>
      </c>
      <c r="U170" t="s">
        <v>1117</v>
      </c>
      <c r="AD170" t="s">
        <v>76</v>
      </c>
      <c r="AF170" t="s">
        <v>1065</v>
      </c>
      <c r="AI170" s="5" t="s">
        <v>3299</v>
      </c>
      <c r="AX170" s="1" t="s">
        <v>76</v>
      </c>
      <c r="BA170" t="s">
        <v>1118</v>
      </c>
    </row>
    <row r="171" spans="1:54">
      <c r="A171">
        <v>238</v>
      </c>
      <c r="B171" t="s">
        <v>1119</v>
      </c>
      <c r="C171" t="s">
        <v>126</v>
      </c>
      <c r="E171" t="s">
        <v>1120</v>
      </c>
      <c r="G171" t="s">
        <v>1121</v>
      </c>
      <c r="H171" t="s">
        <v>82</v>
      </c>
      <c r="I171" t="s">
        <v>43</v>
      </c>
      <c r="J171">
        <v>48.988076100000001</v>
      </c>
      <c r="K171">
        <v>14.7843289</v>
      </c>
      <c r="L171" s="1" t="s">
        <v>44</v>
      </c>
      <c r="M171">
        <v>388</v>
      </c>
      <c r="N171">
        <v>332</v>
      </c>
      <c r="O171" t="s">
        <v>307</v>
      </c>
      <c r="S171" t="s">
        <v>1122</v>
      </c>
      <c r="U171" t="s">
        <v>1123</v>
      </c>
      <c r="V171" t="s">
        <v>71</v>
      </c>
      <c r="W171" t="s">
        <v>72</v>
      </c>
      <c r="X171" t="s">
        <v>1124</v>
      </c>
      <c r="Y171" t="s">
        <v>74</v>
      </c>
      <c r="Z171" t="s">
        <v>55</v>
      </c>
      <c r="AA171" t="s">
        <v>75</v>
      </c>
      <c r="AB171" t="s">
        <v>75</v>
      </c>
      <c r="AC171" t="s">
        <v>75</v>
      </c>
      <c r="AD171" t="s">
        <v>76</v>
      </c>
      <c r="AE171"/>
      <c r="AF171" t="s">
        <v>1065</v>
      </c>
      <c r="AI171" s="5" t="s">
        <v>75</v>
      </c>
      <c r="BA171" t="s">
        <v>118</v>
      </c>
      <c r="BB171" t="s">
        <v>79</v>
      </c>
    </row>
    <row r="172" spans="1:54" ht="150">
      <c r="A172">
        <v>245</v>
      </c>
      <c r="B172" t="s">
        <v>1125</v>
      </c>
      <c r="C172" t="s">
        <v>39</v>
      </c>
      <c r="E172" t="s">
        <v>1126</v>
      </c>
      <c r="H172" t="s">
        <v>82</v>
      </c>
      <c r="I172" t="s">
        <v>43</v>
      </c>
      <c r="J172">
        <v>49.187609399999999</v>
      </c>
      <c r="K172">
        <v>14.9394331</v>
      </c>
      <c r="L172" s="1" t="s">
        <v>44</v>
      </c>
      <c r="M172">
        <v>113</v>
      </c>
      <c r="N172">
        <v>115</v>
      </c>
      <c r="O172" t="s">
        <v>1127</v>
      </c>
      <c r="U172" t="s">
        <v>1128</v>
      </c>
      <c r="V172" t="s">
        <v>107</v>
      </c>
      <c r="W172" t="s">
        <v>612</v>
      </c>
      <c r="X172" t="s">
        <v>1129</v>
      </c>
      <c r="Y172" t="s">
        <v>419</v>
      </c>
      <c r="AD172" t="s">
        <v>55</v>
      </c>
      <c r="AE172"/>
      <c r="AF172" t="s">
        <v>1065</v>
      </c>
      <c r="AH172" s="5" t="s">
        <v>1130</v>
      </c>
      <c r="AI172" s="5" t="s">
        <v>3299</v>
      </c>
      <c r="AJ172" s="5" t="s">
        <v>1311</v>
      </c>
      <c r="AL172" s="5" t="s">
        <v>1311</v>
      </c>
      <c r="AM172" s="5" t="s">
        <v>1311</v>
      </c>
      <c r="BA172" t="s">
        <v>281</v>
      </c>
    </row>
    <row r="173" spans="1:54" ht="90">
      <c r="A173">
        <v>248</v>
      </c>
      <c r="B173" t="s">
        <v>1131</v>
      </c>
      <c r="C173" t="s">
        <v>39</v>
      </c>
      <c r="E173" t="s">
        <v>1132</v>
      </c>
      <c r="H173" t="s">
        <v>82</v>
      </c>
      <c r="I173" t="s">
        <v>43</v>
      </c>
      <c r="J173">
        <v>48.987161100000002</v>
      </c>
      <c r="K173">
        <v>15.264593899999999</v>
      </c>
      <c r="L173" s="1" t="s">
        <v>44</v>
      </c>
      <c r="M173">
        <v>55</v>
      </c>
      <c r="N173">
        <v>55</v>
      </c>
      <c r="O173" t="s">
        <v>1133</v>
      </c>
      <c r="U173" t="s">
        <v>1134</v>
      </c>
      <c r="V173" t="s">
        <v>107</v>
      </c>
      <c r="W173" t="s">
        <v>72</v>
      </c>
      <c r="X173" t="s">
        <v>1135</v>
      </c>
      <c r="Y173" t="s">
        <v>381</v>
      </c>
      <c r="AD173" t="s">
        <v>55</v>
      </c>
      <c r="AE173"/>
      <c r="AF173" t="s">
        <v>1065</v>
      </c>
      <c r="AH173" s="5" t="s">
        <v>1136</v>
      </c>
      <c r="AI173" s="5" t="s">
        <v>3299</v>
      </c>
      <c r="AJ173" s="5" t="s">
        <v>1311</v>
      </c>
      <c r="BA173" t="s">
        <v>249</v>
      </c>
    </row>
    <row r="174" spans="1:54" ht="45">
      <c r="A174">
        <v>249</v>
      </c>
      <c r="B174" t="s">
        <v>1137</v>
      </c>
      <c r="C174" t="s">
        <v>39</v>
      </c>
      <c r="E174" t="s">
        <v>1138</v>
      </c>
      <c r="H174" t="s">
        <v>82</v>
      </c>
      <c r="I174" t="s">
        <v>43</v>
      </c>
      <c r="J174">
        <v>48.977291899999997</v>
      </c>
      <c r="K174">
        <v>15.2356517</v>
      </c>
      <c r="L174" s="1" t="s">
        <v>44</v>
      </c>
      <c r="M174">
        <v>51</v>
      </c>
      <c r="N174">
        <v>51</v>
      </c>
      <c r="O174" t="s">
        <v>1139</v>
      </c>
      <c r="U174" t="s">
        <v>1140</v>
      </c>
      <c r="V174" t="s">
        <v>107</v>
      </c>
      <c r="W174" t="s">
        <v>612</v>
      </c>
      <c r="X174" t="s">
        <v>1141</v>
      </c>
      <c r="Y174" t="s">
        <v>381</v>
      </c>
      <c r="AD174" t="s">
        <v>55</v>
      </c>
      <c r="AE174"/>
      <c r="AF174" t="s">
        <v>1065</v>
      </c>
      <c r="AH174" s="5" t="s">
        <v>1142</v>
      </c>
      <c r="AI174" s="5" t="s">
        <v>3299</v>
      </c>
      <c r="AJ174" s="5" t="s">
        <v>1311</v>
      </c>
      <c r="BA174" t="s">
        <v>1143</v>
      </c>
    </row>
    <row r="175" spans="1:54" ht="60">
      <c r="A175">
        <v>250</v>
      </c>
      <c r="B175" t="s">
        <v>1144</v>
      </c>
      <c r="C175" t="s">
        <v>39</v>
      </c>
      <c r="E175" t="s">
        <v>1145</v>
      </c>
      <c r="H175" t="s">
        <v>82</v>
      </c>
      <c r="I175" t="s">
        <v>43</v>
      </c>
      <c r="J175">
        <v>49.091614200000002</v>
      </c>
      <c r="K175">
        <v>15.2646842</v>
      </c>
      <c r="L175" s="1" t="s">
        <v>44</v>
      </c>
      <c r="M175">
        <v>71</v>
      </c>
      <c r="N175">
        <v>70</v>
      </c>
      <c r="O175" t="s">
        <v>1127</v>
      </c>
      <c r="U175" t="s">
        <v>1146</v>
      </c>
      <c r="V175" t="s">
        <v>107</v>
      </c>
      <c r="W175" t="s">
        <v>612</v>
      </c>
      <c r="X175" t="s">
        <v>1147</v>
      </c>
      <c r="Y175" t="s">
        <v>54</v>
      </c>
      <c r="AD175" t="s">
        <v>55</v>
      </c>
      <c r="AE175"/>
      <c r="AF175" t="s">
        <v>1065</v>
      </c>
      <c r="AH175" s="5" t="s">
        <v>1148</v>
      </c>
      <c r="AI175" s="5" t="s">
        <v>3299</v>
      </c>
      <c r="AJ175" s="5" t="s">
        <v>1311</v>
      </c>
      <c r="AM175" s="5" t="s">
        <v>1311</v>
      </c>
      <c r="BA175" t="s">
        <v>75</v>
      </c>
    </row>
    <row r="176" spans="1:54" ht="30">
      <c r="A176">
        <v>252</v>
      </c>
      <c r="B176" t="s">
        <v>1149</v>
      </c>
      <c r="C176" t="s">
        <v>39</v>
      </c>
      <c r="E176" t="s">
        <v>1150</v>
      </c>
      <c r="H176" t="s">
        <v>152</v>
      </c>
      <c r="I176" t="s">
        <v>43</v>
      </c>
      <c r="J176">
        <v>49.505872500000002</v>
      </c>
      <c r="K176">
        <v>14.3057956</v>
      </c>
      <c r="L176" s="1" t="s">
        <v>44</v>
      </c>
      <c r="M176">
        <v>58</v>
      </c>
      <c r="N176">
        <v>57</v>
      </c>
      <c r="O176" t="s">
        <v>609</v>
      </c>
      <c r="U176" t="s">
        <v>1151</v>
      </c>
      <c r="V176" t="s">
        <v>51</v>
      </c>
      <c r="W176" t="s">
        <v>72</v>
      </c>
      <c r="X176" t="s">
        <v>1152</v>
      </c>
      <c r="Y176" t="s">
        <v>54</v>
      </c>
      <c r="AD176" t="s">
        <v>55</v>
      </c>
      <c r="AE176"/>
      <c r="AF176" t="s">
        <v>1065</v>
      </c>
      <c r="AH176" s="5" t="s">
        <v>1153</v>
      </c>
      <c r="AI176" s="5" t="s">
        <v>3299</v>
      </c>
      <c r="AJ176" s="5" t="s">
        <v>1311</v>
      </c>
      <c r="AS176" s="5" t="s">
        <v>1311</v>
      </c>
      <c r="BA176" t="s">
        <v>75</v>
      </c>
    </row>
    <row r="177" spans="1:54">
      <c r="A177">
        <v>253</v>
      </c>
      <c r="B177" t="s">
        <v>1154</v>
      </c>
      <c r="C177" t="s">
        <v>39</v>
      </c>
      <c r="E177" t="s">
        <v>1155</v>
      </c>
      <c r="H177" t="s">
        <v>985</v>
      </c>
      <c r="I177" t="s">
        <v>913</v>
      </c>
      <c r="J177">
        <v>49.685789200000002</v>
      </c>
      <c r="K177">
        <v>14.557848099999999</v>
      </c>
      <c r="L177" s="1" t="s">
        <v>44</v>
      </c>
      <c r="M177">
        <v>86</v>
      </c>
      <c r="N177">
        <v>64</v>
      </c>
      <c r="O177" t="s">
        <v>321</v>
      </c>
      <c r="U177" t="s">
        <v>1156</v>
      </c>
      <c r="AD177" t="s">
        <v>76</v>
      </c>
      <c r="AF177" t="s">
        <v>1065</v>
      </c>
      <c r="AI177" s="5" t="s">
        <v>3299</v>
      </c>
      <c r="AX177" s="1" t="s">
        <v>76</v>
      </c>
      <c r="BA177" t="s">
        <v>1157</v>
      </c>
    </row>
    <row r="178" spans="1:54">
      <c r="A178">
        <v>254</v>
      </c>
      <c r="B178" t="s">
        <v>1158</v>
      </c>
      <c r="C178" t="s">
        <v>39</v>
      </c>
      <c r="E178" t="s">
        <v>1159</v>
      </c>
      <c r="H178" t="s">
        <v>985</v>
      </c>
      <c r="I178" t="s">
        <v>913</v>
      </c>
      <c r="J178">
        <v>49.637053299999998</v>
      </c>
      <c r="K178">
        <v>14.5875111</v>
      </c>
      <c r="L178" s="1" t="s">
        <v>44</v>
      </c>
      <c r="M178">
        <v>35</v>
      </c>
      <c r="N178">
        <v>38</v>
      </c>
      <c r="O178" t="s">
        <v>243</v>
      </c>
      <c r="U178" t="s">
        <v>1160</v>
      </c>
      <c r="AD178" t="s">
        <v>76</v>
      </c>
      <c r="AF178" t="s">
        <v>1065</v>
      </c>
      <c r="AI178" s="5" t="s">
        <v>3293</v>
      </c>
      <c r="AX178" s="1" t="s">
        <v>76</v>
      </c>
      <c r="BA178" t="s">
        <v>139</v>
      </c>
    </row>
    <row r="179" spans="1:54">
      <c r="A179">
        <v>255</v>
      </c>
      <c r="B179" t="s">
        <v>1161</v>
      </c>
      <c r="C179" t="s">
        <v>126</v>
      </c>
      <c r="H179" t="s">
        <v>66</v>
      </c>
      <c r="I179" t="s">
        <v>43</v>
      </c>
      <c r="J179">
        <v>49.580188900000003</v>
      </c>
      <c r="K179">
        <v>14.750348900000001</v>
      </c>
      <c r="L179" s="1" t="s">
        <v>44</v>
      </c>
      <c r="M179">
        <v>954</v>
      </c>
      <c r="O179" t="s">
        <v>197</v>
      </c>
      <c r="U179" t="s">
        <v>1162</v>
      </c>
      <c r="V179" t="s">
        <v>107</v>
      </c>
      <c r="W179" t="s">
        <v>564</v>
      </c>
      <c r="X179" t="s">
        <v>564</v>
      </c>
      <c r="Y179" t="s">
        <v>564</v>
      </c>
      <c r="Z179" t="s">
        <v>55</v>
      </c>
      <c r="AA179" t="s">
        <v>75</v>
      </c>
      <c r="AB179" t="s">
        <v>75</v>
      </c>
      <c r="AC179" t="s">
        <v>75</v>
      </c>
      <c r="AD179" t="s">
        <v>76</v>
      </c>
      <c r="AE179"/>
      <c r="AF179" t="s">
        <v>1065</v>
      </c>
      <c r="AI179" s="5" t="s">
        <v>75</v>
      </c>
      <c r="BA179" t="s">
        <v>118</v>
      </c>
      <c r="BB179" t="s">
        <v>79</v>
      </c>
    </row>
    <row r="180" spans="1:54">
      <c r="A180">
        <v>256</v>
      </c>
      <c r="B180" t="s">
        <v>1163</v>
      </c>
      <c r="C180" t="s">
        <v>39</v>
      </c>
      <c r="E180" t="s">
        <v>1164</v>
      </c>
      <c r="H180" t="s">
        <v>985</v>
      </c>
      <c r="I180" t="s">
        <v>913</v>
      </c>
      <c r="J180">
        <v>49.584907800000003</v>
      </c>
      <c r="K180">
        <v>14.9592267</v>
      </c>
      <c r="L180" s="1" t="s">
        <v>44</v>
      </c>
      <c r="M180">
        <v>18</v>
      </c>
      <c r="N180">
        <v>50</v>
      </c>
      <c r="O180" t="s">
        <v>307</v>
      </c>
      <c r="U180" t="s">
        <v>1165</v>
      </c>
      <c r="AD180" t="s">
        <v>76</v>
      </c>
      <c r="AF180" t="s">
        <v>1065</v>
      </c>
      <c r="AI180" s="5" t="s">
        <v>3293</v>
      </c>
      <c r="AX180" s="1" t="s">
        <v>76</v>
      </c>
      <c r="BA180" t="s">
        <v>1166</v>
      </c>
    </row>
    <row r="181" spans="1:54">
      <c r="A181">
        <v>259</v>
      </c>
      <c r="B181" t="s">
        <v>1167</v>
      </c>
      <c r="C181" t="s">
        <v>39</v>
      </c>
      <c r="E181" t="s">
        <v>1168</v>
      </c>
      <c r="H181" t="s">
        <v>985</v>
      </c>
      <c r="I181" t="s">
        <v>913</v>
      </c>
      <c r="J181">
        <v>49.690031099999999</v>
      </c>
      <c r="K181">
        <v>14.9254356</v>
      </c>
      <c r="L181" s="1" t="s">
        <v>44</v>
      </c>
      <c r="M181">
        <v>83</v>
      </c>
      <c r="N181">
        <v>60</v>
      </c>
      <c r="O181" t="s">
        <v>307</v>
      </c>
      <c r="U181" t="s">
        <v>1169</v>
      </c>
      <c r="AD181" t="s">
        <v>76</v>
      </c>
      <c r="AF181" t="s">
        <v>1065</v>
      </c>
      <c r="AI181" s="5" t="s">
        <v>3299</v>
      </c>
      <c r="AX181" s="1" t="s">
        <v>76</v>
      </c>
      <c r="BA181" t="s">
        <v>1118</v>
      </c>
    </row>
    <row r="182" spans="1:54">
      <c r="A182">
        <v>260</v>
      </c>
      <c r="B182" t="s">
        <v>1170</v>
      </c>
      <c r="C182" t="s">
        <v>39</v>
      </c>
      <c r="E182" t="s">
        <v>1171</v>
      </c>
      <c r="H182" t="s">
        <v>985</v>
      </c>
      <c r="I182" t="s">
        <v>913</v>
      </c>
      <c r="J182">
        <v>49.7526461</v>
      </c>
      <c r="K182">
        <v>14.8379914</v>
      </c>
      <c r="L182" s="1" t="s">
        <v>44</v>
      </c>
      <c r="M182">
        <v>18</v>
      </c>
      <c r="N182">
        <v>16</v>
      </c>
      <c r="O182" t="s">
        <v>387</v>
      </c>
      <c r="U182" t="s">
        <v>1172</v>
      </c>
      <c r="AD182" t="s">
        <v>76</v>
      </c>
      <c r="AF182" t="s">
        <v>1065</v>
      </c>
      <c r="AI182" s="5" t="s">
        <v>3299</v>
      </c>
      <c r="AX182" s="1" t="s">
        <v>76</v>
      </c>
      <c r="BA182" t="s">
        <v>942</v>
      </c>
    </row>
    <row r="183" spans="1:54">
      <c r="A183">
        <v>261</v>
      </c>
      <c r="B183" t="s">
        <v>1173</v>
      </c>
      <c r="C183" t="s">
        <v>39</v>
      </c>
      <c r="E183" t="s">
        <v>1174</v>
      </c>
      <c r="H183" t="s">
        <v>985</v>
      </c>
      <c r="I183" t="s">
        <v>913</v>
      </c>
      <c r="J183">
        <v>49.732656400000003</v>
      </c>
      <c r="K183">
        <v>14.7221197</v>
      </c>
      <c r="L183" s="1" t="s">
        <v>44</v>
      </c>
      <c r="M183">
        <v>275</v>
      </c>
      <c r="N183">
        <v>245</v>
      </c>
      <c r="O183" t="s">
        <v>307</v>
      </c>
      <c r="U183" t="s">
        <v>1175</v>
      </c>
      <c r="AD183" t="s">
        <v>76</v>
      </c>
      <c r="AF183" t="s">
        <v>1065</v>
      </c>
      <c r="AI183" s="5" t="s">
        <v>3299</v>
      </c>
      <c r="AX183" s="1" t="s">
        <v>76</v>
      </c>
      <c r="BA183" t="s">
        <v>1176</v>
      </c>
    </row>
    <row r="184" spans="1:54">
      <c r="A184">
        <v>262</v>
      </c>
      <c r="B184" t="s">
        <v>1177</v>
      </c>
      <c r="C184" t="s">
        <v>39</v>
      </c>
      <c r="E184" t="s">
        <v>1178</v>
      </c>
      <c r="H184" t="s">
        <v>1179</v>
      </c>
      <c r="I184" t="s">
        <v>913</v>
      </c>
      <c r="J184">
        <v>49.838964199999999</v>
      </c>
      <c r="K184">
        <v>14.435163899999999</v>
      </c>
      <c r="L184" s="1" t="s">
        <v>44</v>
      </c>
      <c r="M184">
        <v>202</v>
      </c>
      <c r="N184">
        <v>240</v>
      </c>
      <c r="O184" t="s">
        <v>307</v>
      </c>
      <c r="U184" t="s">
        <v>1180</v>
      </c>
      <c r="AD184" t="s">
        <v>76</v>
      </c>
      <c r="AF184" t="s">
        <v>1065</v>
      </c>
      <c r="AI184" s="5" t="s">
        <v>75</v>
      </c>
      <c r="AX184" s="1" t="s">
        <v>76</v>
      </c>
      <c r="BA184" t="s">
        <v>139</v>
      </c>
    </row>
    <row r="185" spans="1:54">
      <c r="A185">
        <v>263</v>
      </c>
      <c r="B185" t="s">
        <v>1181</v>
      </c>
      <c r="C185" t="s">
        <v>39</v>
      </c>
      <c r="E185" t="s">
        <v>1182</v>
      </c>
      <c r="H185" t="s">
        <v>912</v>
      </c>
      <c r="I185" t="s">
        <v>913</v>
      </c>
      <c r="J185">
        <v>49.903553899999999</v>
      </c>
      <c r="K185">
        <v>14.5416969</v>
      </c>
      <c r="L185" s="1" t="s">
        <v>44</v>
      </c>
      <c r="M185">
        <v>205</v>
      </c>
      <c r="N185">
        <v>207</v>
      </c>
      <c r="O185" t="s">
        <v>1183</v>
      </c>
      <c r="U185" t="s">
        <v>1184</v>
      </c>
      <c r="AD185" t="s">
        <v>76</v>
      </c>
      <c r="AF185" t="s">
        <v>1065</v>
      </c>
      <c r="AI185" s="5" t="s">
        <v>3293</v>
      </c>
      <c r="AX185" s="1" t="s">
        <v>76</v>
      </c>
      <c r="BA185" t="s">
        <v>271</v>
      </c>
    </row>
    <row r="186" spans="1:54">
      <c r="A186">
        <v>264</v>
      </c>
      <c r="B186" t="s">
        <v>1185</v>
      </c>
      <c r="C186" t="s">
        <v>39</v>
      </c>
      <c r="E186" t="s">
        <v>1186</v>
      </c>
      <c r="H186" t="s">
        <v>912</v>
      </c>
      <c r="I186" t="s">
        <v>913</v>
      </c>
      <c r="J186">
        <v>49.885595299999999</v>
      </c>
      <c r="K186">
        <v>14.596903299999999</v>
      </c>
      <c r="L186" s="1" t="s">
        <v>44</v>
      </c>
      <c r="M186">
        <v>357</v>
      </c>
      <c r="N186">
        <v>399</v>
      </c>
      <c r="O186" t="s">
        <v>1187</v>
      </c>
      <c r="U186" t="s">
        <v>1188</v>
      </c>
      <c r="AD186" t="s">
        <v>76</v>
      </c>
      <c r="AF186" t="s">
        <v>1065</v>
      </c>
      <c r="AI186" s="5" t="s">
        <v>3299</v>
      </c>
      <c r="AX186" s="1" t="s">
        <v>76</v>
      </c>
      <c r="BA186" t="s">
        <v>1189</v>
      </c>
    </row>
    <row r="187" spans="1:54">
      <c r="A187">
        <v>265</v>
      </c>
      <c r="B187" t="s">
        <v>1190</v>
      </c>
      <c r="C187" t="s">
        <v>39</v>
      </c>
      <c r="E187" t="s">
        <v>1191</v>
      </c>
      <c r="H187" t="s">
        <v>1179</v>
      </c>
      <c r="I187" t="s">
        <v>913</v>
      </c>
      <c r="J187">
        <v>49.8410011</v>
      </c>
      <c r="K187">
        <v>14.194735</v>
      </c>
      <c r="L187" s="1" t="s">
        <v>44</v>
      </c>
      <c r="M187">
        <v>557</v>
      </c>
      <c r="N187">
        <v>561</v>
      </c>
      <c r="O187" t="s">
        <v>1192</v>
      </c>
      <c r="U187" t="s">
        <v>1193</v>
      </c>
      <c r="AD187" t="s">
        <v>76</v>
      </c>
      <c r="AF187" t="s">
        <v>1065</v>
      </c>
      <c r="AI187" s="5" t="s">
        <v>3299</v>
      </c>
      <c r="AX187" s="1" t="s">
        <v>76</v>
      </c>
      <c r="BA187" t="s">
        <v>75</v>
      </c>
    </row>
    <row r="188" spans="1:54">
      <c r="A188">
        <v>266</v>
      </c>
      <c r="B188" t="s">
        <v>1194</v>
      </c>
      <c r="C188" t="s">
        <v>39</v>
      </c>
      <c r="E188" t="s">
        <v>1195</v>
      </c>
      <c r="H188" t="s">
        <v>1023</v>
      </c>
      <c r="I188" t="s">
        <v>913</v>
      </c>
      <c r="J188">
        <v>49.810835300000001</v>
      </c>
      <c r="K188">
        <v>14.168127500000001</v>
      </c>
      <c r="L188" s="1" t="s">
        <v>44</v>
      </c>
      <c r="M188">
        <v>524</v>
      </c>
      <c r="N188">
        <v>515</v>
      </c>
      <c r="O188" t="s">
        <v>701</v>
      </c>
      <c r="U188" t="s">
        <v>1196</v>
      </c>
      <c r="AD188" t="s">
        <v>76</v>
      </c>
      <c r="AF188" t="s">
        <v>1065</v>
      </c>
      <c r="AI188" s="5" t="s">
        <v>3299</v>
      </c>
      <c r="AX188" s="1" t="s">
        <v>76</v>
      </c>
      <c r="BA188" t="s">
        <v>1197</v>
      </c>
    </row>
    <row r="189" spans="1:54">
      <c r="A189">
        <v>267</v>
      </c>
      <c r="B189" t="s">
        <v>1198</v>
      </c>
      <c r="C189" t="s">
        <v>39</v>
      </c>
      <c r="H189" t="s">
        <v>1023</v>
      </c>
      <c r="I189" t="s">
        <v>913</v>
      </c>
      <c r="J189">
        <v>49.800376900000003</v>
      </c>
      <c r="K189">
        <v>14.2157464</v>
      </c>
      <c r="L189" s="1" t="s">
        <v>44</v>
      </c>
      <c r="O189" t="s">
        <v>178</v>
      </c>
      <c r="U189" t="s">
        <v>1199</v>
      </c>
      <c r="AD189" t="s">
        <v>76</v>
      </c>
      <c r="AF189" t="s">
        <v>1065</v>
      </c>
      <c r="AI189" s="5" t="s">
        <v>75</v>
      </c>
      <c r="AX189" s="1" t="s">
        <v>76</v>
      </c>
      <c r="BA189" t="s">
        <v>918</v>
      </c>
    </row>
    <row r="190" spans="1:54">
      <c r="A190">
        <v>268</v>
      </c>
      <c r="B190" t="s">
        <v>1200</v>
      </c>
      <c r="C190" t="s">
        <v>39</v>
      </c>
      <c r="E190" t="s">
        <v>1201</v>
      </c>
      <c r="H190" t="s">
        <v>1023</v>
      </c>
      <c r="I190" t="s">
        <v>913</v>
      </c>
      <c r="J190">
        <v>49.7595192</v>
      </c>
      <c r="K190">
        <v>14.055277200000001</v>
      </c>
      <c r="L190" s="1" t="s">
        <v>44</v>
      </c>
      <c r="M190">
        <v>30</v>
      </c>
      <c r="N190">
        <v>73</v>
      </c>
      <c r="O190" t="s">
        <v>1202</v>
      </c>
      <c r="U190" t="s">
        <v>1203</v>
      </c>
      <c r="AD190" t="s">
        <v>76</v>
      </c>
      <c r="AF190" t="s">
        <v>1065</v>
      </c>
      <c r="AI190" s="5" t="s">
        <v>3299</v>
      </c>
      <c r="AX190" s="1" t="s">
        <v>76</v>
      </c>
      <c r="BA190" t="s">
        <v>942</v>
      </c>
    </row>
    <row r="191" spans="1:54">
      <c r="A191">
        <v>269</v>
      </c>
      <c r="B191" t="s">
        <v>1204</v>
      </c>
      <c r="C191" t="s">
        <v>39</v>
      </c>
      <c r="E191" t="s">
        <v>1205</v>
      </c>
      <c r="H191" t="s">
        <v>1179</v>
      </c>
      <c r="I191" t="s">
        <v>913</v>
      </c>
      <c r="J191">
        <v>49.946168299999997</v>
      </c>
      <c r="K191">
        <v>14.381948899999999</v>
      </c>
      <c r="L191" s="1" t="s">
        <v>44</v>
      </c>
      <c r="M191">
        <v>78</v>
      </c>
      <c r="N191">
        <v>85</v>
      </c>
      <c r="O191" t="s">
        <v>1206</v>
      </c>
      <c r="U191" t="s">
        <v>1207</v>
      </c>
      <c r="AD191" t="s">
        <v>76</v>
      </c>
      <c r="AF191" t="s">
        <v>1065</v>
      </c>
      <c r="AI191" s="5" t="s">
        <v>3299</v>
      </c>
      <c r="AX191" s="1" t="s">
        <v>76</v>
      </c>
      <c r="BA191" t="s">
        <v>942</v>
      </c>
    </row>
    <row r="192" spans="1:54">
      <c r="A192">
        <v>270</v>
      </c>
      <c r="B192" t="s">
        <v>1208</v>
      </c>
      <c r="C192" t="s">
        <v>39</v>
      </c>
      <c r="E192" t="s">
        <v>486</v>
      </c>
      <c r="H192" t="s">
        <v>920</v>
      </c>
      <c r="I192" t="s">
        <v>920</v>
      </c>
      <c r="J192">
        <v>50.058821399999999</v>
      </c>
      <c r="K192">
        <v>14.6306861</v>
      </c>
      <c r="L192" s="1" t="s">
        <v>44</v>
      </c>
      <c r="M192">
        <v>62</v>
      </c>
      <c r="N192">
        <v>59</v>
      </c>
      <c r="R192" t="s">
        <v>154</v>
      </c>
      <c r="S192" t="s">
        <v>1209</v>
      </c>
      <c r="U192" t="s">
        <v>1210</v>
      </c>
      <c r="AD192" t="s">
        <v>76</v>
      </c>
      <c r="AF192" t="s">
        <v>1065</v>
      </c>
      <c r="AG192"/>
      <c r="AH192" s="6"/>
      <c r="AI192" s="6" t="s">
        <v>3307</v>
      </c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X192" s="1" t="s">
        <v>76</v>
      </c>
      <c r="BA192" t="s">
        <v>75</v>
      </c>
    </row>
    <row r="193" spans="1:53">
      <c r="A193">
        <v>271</v>
      </c>
      <c r="B193" t="s">
        <v>1211</v>
      </c>
      <c r="C193" t="s">
        <v>39</v>
      </c>
      <c r="E193" t="s">
        <v>1212</v>
      </c>
      <c r="H193" t="s">
        <v>912</v>
      </c>
      <c r="I193" t="s">
        <v>913</v>
      </c>
      <c r="J193">
        <v>49.964789199999998</v>
      </c>
      <c r="K193">
        <v>14.837847200000001</v>
      </c>
      <c r="L193" s="1" t="s">
        <v>44</v>
      </c>
      <c r="M193">
        <v>65</v>
      </c>
      <c r="N193">
        <v>93</v>
      </c>
      <c r="O193" t="s">
        <v>1206</v>
      </c>
      <c r="U193" t="s">
        <v>1213</v>
      </c>
      <c r="AD193" t="s">
        <v>76</v>
      </c>
      <c r="AF193" t="s">
        <v>1065</v>
      </c>
      <c r="AI193" s="5" t="s">
        <v>3299</v>
      </c>
      <c r="AX193" s="1" t="s">
        <v>76</v>
      </c>
      <c r="BA193" t="s">
        <v>937</v>
      </c>
    </row>
    <row r="194" spans="1:53">
      <c r="A194">
        <v>272</v>
      </c>
      <c r="B194" t="s">
        <v>1214</v>
      </c>
      <c r="C194" t="s">
        <v>126</v>
      </c>
      <c r="E194" t="s">
        <v>1215</v>
      </c>
      <c r="H194" t="s">
        <v>1216</v>
      </c>
      <c r="I194" t="s">
        <v>913</v>
      </c>
      <c r="J194">
        <v>50.097011100000003</v>
      </c>
      <c r="K194">
        <v>15.219189999999999</v>
      </c>
      <c r="L194" s="1" t="s">
        <v>44</v>
      </c>
      <c r="M194">
        <v>753</v>
      </c>
      <c r="N194">
        <v>727</v>
      </c>
      <c r="O194" t="s">
        <v>387</v>
      </c>
      <c r="U194" t="s">
        <v>1217</v>
      </c>
      <c r="AD194" t="s">
        <v>76</v>
      </c>
      <c r="AF194" t="s">
        <v>1065</v>
      </c>
      <c r="AI194" s="5" t="s">
        <v>75</v>
      </c>
      <c r="AX194" s="1" t="s">
        <v>76</v>
      </c>
      <c r="BA194" t="s">
        <v>1103</v>
      </c>
    </row>
    <row r="195" spans="1:53">
      <c r="A195">
        <v>273</v>
      </c>
      <c r="B195" t="s">
        <v>1218</v>
      </c>
      <c r="C195" t="s">
        <v>39</v>
      </c>
      <c r="E195" t="s">
        <v>1219</v>
      </c>
      <c r="H195" t="s">
        <v>1216</v>
      </c>
      <c r="I195" t="s">
        <v>913</v>
      </c>
      <c r="J195">
        <v>50.117092800000002</v>
      </c>
      <c r="K195">
        <v>15.3061194</v>
      </c>
      <c r="L195" s="1" t="s">
        <v>44</v>
      </c>
      <c r="M195">
        <v>82</v>
      </c>
      <c r="N195">
        <v>82</v>
      </c>
      <c r="O195" t="s">
        <v>387</v>
      </c>
      <c r="U195" t="s">
        <v>1220</v>
      </c>
      <c r="AD195" t="s">
        <v>76</v>
      </c>
      <c r="AF195" t="s">
        <v>1065</v>
      </c>
      <c r="AI195" s="5" t="s">
        <v>3299</v>
      </c>
      <c r="AX195" s="1" t="s">
        <v>76</v>
      </c>
      <c r="BA195" t="s">
        <v>139</v>
      </c>
    </row>
    <row r="196" spans="1:53">
      <c r="A196">
        <v>274</v>
      </c>
      <c r="B196" t="s">
        <v>1221</v>
      </c>
      <c r="C196" t="s">
        <v>39</v>
      </c>
      <c r="E196" t="s">
        <v>1222</v>
      </c>
      <c r="H196" t="s">
        <v>945</v>
      </c>
      <c r="I196" t="s">
        <v>913</v>
      </c>
      <c r="J196">
        <v>50.150059200000001</v>
      </c>
      <c r="K196">
        <v>15.2330603</v>
      </c>
      <c r="L196" s="1" t="s">
        <v>44</v>
      </c>
      <c r="M196">
        <v>143</v>
      </c>
      <c r="N196">
        <v>140</v>
      </c>
      <c r="O196" t="s">
        <v>1223</v>
      </c>
      <c r="U196" t="s">
        <v>1224</v>
      </c>
      <c r="AD196" t="s">
        <v>76</v>
      </c>
      <c r="AF196" t="s">
        <v>1065</v>
      </c>
      <c r="AI196" s="5" t="s">
        <v>3307</v>
      </c>
      <c r="AX196" s="1" t="s">
        <v>76</v>
      </c>
      <c r="BA196" t="s">
        <v>139</v>
      </c>
    </row>
    <row r="197" spans="1:53">
      <c r="A197">
        <v>280</v>
      </c>
      <c r="B197" t="s">
        <v>1225</v>
      </c>
      <c r="C197" t="s">
        <v>39</v>
      </c>
      <c r="E197" t="s">
        <v>1226</v>
      </c>
      <c r="H197" t="s">
        <v>989</v>
      </c>
      <c r="I197" t="s">
        <v>913</v>
      </c>
      <c r="J197">
        <v>49.962226700000002</v>
      </c>
      <c r="K197">
        <v>15.424206099999999</v>
      </c>
      <c r="L197" s="1" t="s">
        <v>44</v>
      </c>
      <c r="M197">
        <v>273</v>
      </c>
      <c r="N197">
        <v>266</v>
      </c>
      <c r="O197" t="s">
        <v>1227</v>
      </c>
      <c r="U197" t="s">
        <v>1228</v>
      </c>
      <c r="AD197" t="s">
        <v>76</v>
      </c>
      <c r="AF197" t="s">
        <v>1065</v>
      </c>
      <c r="AI197" s="5" t="s">
        <v>3307</v>
      </c>
      <c r="AX197" s="1" t="s">
        <v>76</v>
      </c>
      <c r="BA197" t="s">
        <v>1229</v>
      </c>
    </row>
    <row r="198" spans="1:53">
      <c r="A198">
        <v>281</v>
      </c>
      <c r="B198" t="s">
        <v>1230</v>
      </c>
      <c r="C198" t="s">
        <v>39</v>
      </c>
      <c r="E198" t="s">
        <v>1231</v>
      </c>
      <c r="H198" t="s">
        <v>989</v>
      </c>
      <c r="I198" t="s">
        <v>913</v>
      </c>
      <c r="J198">
        <v>49.904769700000003</v>
      </c>
      <c r="K198">
        <v>15.181408100000001</v>
      </c>
      <c r="L198" s="1" t="s">
        <v>44</v>
      </c>
      <c r="M198">
        <v>142</v>
      </c>
      <c r="N198">
        <v>143</v>
      </c>
      <c r="O198" t="s">
        <v>1232</v>
      </c>
      <c r="U198" t="s">
        <v>1233</v>
      </c>
      <c r="AD198" t="s">
        <v>76</v>
      </c>
      <c r="AF198" t="s">
        <v>1065</v>
      </c>
      <c r="AI198" s="5" t="s">
        <v>3307</v>
      </c>
      <c r="AX198" s="1" t="s">
        <v>76</v>
      </c>
      <c r="BA198" t="s">
        <v>271</v>
      </c>
    </row>
    <row r="199" spans="1:53">
      <c r="A199">
        <v>282</v>
      </c>
      <c r="B199" t="s">
        <v>1234</v>
      </c>
      <c r="C199" t="s">
        <v>39</v>
      </c>
      <c r="E199" t="s">
        <v>1235</v>
      </c>
      <c r="H199" t="s">
        <v>989</v>
      </c>
      <c r="I199" t="s">
        <v>913</v>
      </c>
      <c r="J199">
        <v>49.883072800000001</v>
      </c>
      <c r="K199">
        <v>15.4938725</v>
      </c>
      <c r="L199" s="1" t="s">
        <v>44</v>
      </c>
      <c r="M199">
        <v>147</v>
      </c>
      <c r="N199">
        <v>120</v>
      </c>
      <c r="O199" t="s">
        <v>1236</v>
      </c>
      <c r="U199" t="s">
        <v>1237</v>
      </c>
      <c r="AD199" t="s">
        <v>76</v>
      </c>
      <c r="AF199" t="s">
        <v>1065</v>
      </c>
      <c r="AI199" s="5" t="s">
        <v>3307</v>
      </c>
      <c r="AX199" s="1" t="s">
        <v>76</v>
      </c>
      <c r="BA199" t="s">
        <v>1238</v>
      </c>
    </row>
    <row r="200" spans="1:53">
      <c r="A200">
        <v>293</v>
      </c>
      <c r="B200" t="s">
        <v>1239</v>
      </c>
      <c r="C200" t="s">
        <v>39</v>
      </c>
      <c r="E200" t="s">
        <v>1240</v>
      </c>
      <c r="H200" t="s">
        <v>989</v>
      </c>
      <c r="I200" t="s">
        <v>913</v>
      </c>
      <c r="J200">
        <v>49.819949700000002</v>
      </c>
      <c r="K200">
        <v>15.143185799999999</v>
      </c>
      <c r="L200" s="1" t="s">
        <v>44</v>
      </c>
      <c r="M200">
        <v>167</v>
      </c>
      <c r="N200">
        <v>166</v>
      </c>
      <c r="O200" t="s">
        <v>1241</v>
      </c>
      <c r="U200" t="s">
        <v>1242</v>
      </c>
      <c r="AD200" t="s">
        <v>76</v>
      </c>
      <c r="AF200" t="s">
        <v>1065</v>
      </c>
      <c r="AI200" s="5" t="s">
        <v>3299</v>
      </c>
      <c r="AX200" s="1" t="s">
        <v>76</v>
      </c>
      <c r="BA200" t="s">
        <v>937</v>
      </c>
    </row>
    <row r="201" spans="1:53">
      <c r="A201">
        <v>294</v>
      </c>
      <c r="B201" t="s">
        <v>1243</v>
      </c>
      <c r="C201" t="s">
        <v>39</v>
      </c>
      <c r="E201" t="s">
        <v>1244</v>
      </c>
      <c r="H201" t="s">
        <v>989</v>
      </c>
      <c r="I201" t="s">
        <v>913</v>
      </c>
      <c r="J201">
        <v>49.808174999999999</v>
      </c>
      <c r="K201">
        <v>15.1753553</v>
      </c>
      <c r="L201" s="1" t="s">
        <v>44</v>
      </c>
      <c r="M201">
        <v>58</v>
      </c>
      <c r="N201">
        <v>58</v>
      </c>
      <c r="O201" t="s">
        <v>1139</v>
      </c>
      <c r="U201" t="s">
        <v>1245</v>
      </c>
      <c r="AD201" t="s">
        <v>76</v>
      </c>
      <c r="AF201" t="s">
        <v>1065</v>
      </c>
      <c r="AI201" s="5" t="s">
        <v>3299</v>
      </c>
      <c r="AX201" s="1" t="s">
        <v>76</v>
      </c>
      <c r="BA201" t="s">
        <v>1166</v>
      </c>
    </row>
    <row r="202" spans="1:53">
      <c r="A202">
        <v>298</v>
      </c>
      <c r="B202" t="s">
        <v>1246</v>
      </c>
      <c r="C202" t="s">
        <v>39</v>
      </c>
      <c r="E202" t="s">
        <v>1247</v>
      </c>
      <c r="H202" t="s">
        <v>1248</v>
      </c>
      <c r="I202" t="s">
        <v>1249</v>
      </c>
      <c r="J202">
        <v>49.387106699999997</v>
      </c>
      <c r="K202">
        <v>16.331553299999999</v>
      </c>
      <c r="L202" s="1" t="s">
        <v>44</v>
      </c>
      <c r="M202">
        <v>19</v>
      </c>
      <c r="N202">
        <v>20</v>
      </c>
      <c r="O202" t="s">
        <v>197</v>
      </c>
      <c r="U202" t="s">
        <v>1250</v>
      </c>
      <c r="AD202" t="s">
        <v>76</v>
      </c>
      <c r="AF202" t="s">
        <v>1065</v>
      </c>
      <c r="AI202" s="5" t="s">
        <v>3299</v>
      </c>
      <c r="AX202" s="1" t="s">
        <v>76</v>
      </c>
    </row>
    <row r="203" spans="1:53">
      <c r="A203">
        <v>299</v>
      </c>
      <c r="B203" t="s">
        <v>1251</v>
      </c>
      <c r="C203" t="s">
        <v>39</v>
      </c>
      <c r="E203" t="s">
        <v>1252</v>
      </c>
      <c r="H203" t="s">
        <v>1248</v>
      </c>
      <c r="I203" t="s">
        <v>1249</v>
      </c>
      <c r="J203">
        <v>49.390861100000002</v>
      </c>
      <c r="K203">
        <v>16.5037983</v>
      </c>
      <c r="L203" s="1" t="s">
        <v>44</v>
      </c>
      <c r="M203">
        <v>9</v>
      </c>
      <c r="N203">
        <v>9</v>
      </c>
      <c r="O203" t="s">
        <v>358</v>
      </c>
      <c r="U203" t="s">
        <v>1253</v>
      </c>
      <c r="AD203" t="s">
        <v>76</v>
      </c>
      <c r="AF203" t="s">
        <v>1065</v>
      </c>
      <c r="AI203" s="5" t="s">
        <v>3308</v>
      </c>
      <c r="AX203" s="1" t="s">
        <v>76</v>
      </c>
    </row>
    <row r="204" spans="1:53">
      <c r="A204">
        <v>302</v>
      </c>
      <c r="B204" t="s">
        <v>1254</v>
      </c>
      <c r="C204" t="s">
        <v>39</v>
      </c>
      <c r="E204" t="s">
        <v>1255</v>
      </c>
      <c r="H204" t="s">
        <v>1256</v>
      </c>
      <c r="I204" t="s">
        <v>1249</v>
      </c>
      <c r="J204">
        <v>49.481412800000001</v>
      </c>
      <c r="K204">
        <v>16.6295714</v>
      </c>
      <c r="L204" s="1" t="s">
        <v>44</v>
      </c>
      <c r="M204">
        <v>165</v>
      </c>
      <c r="N204">
        <v>157</v>
      </c>
      <c r="O204" t="s">
        <v>1257</v>
      </c>
      <c r="U204" t="s">
        <v>1258</v>
      </c>
      <c r="AD204" t="s">
        <v>76</v>
      </c>
      <c r="AF204" t="s">
        <v>1065</v>
      </c>
      <c r="AI204" s="5" t="s">
        <v>3307</v>
      </c>
      <c r="AX204" s="1" t="s">
        <v>76</v>
      </c>
    </row>
    <row r="205" spans="1:53">
      <c r="A205">
        <v>331</v>
      </c>
      <c r="B205" t="s">
        <v>1259</v>
      </c>
      <c r="C205" t="s">
        <v>39</v>
      </c>
      <c r="E205" t="s">
        <v>1260</v>
      </c>
      <c r="G205" t="s">
        <v>1261</v>
      </c>
      <c r="H205" t="s">
        <v>1262</v>
      </c>
      <c r="I205" t="s">
        <v>1263</v>
      </c>
      <c r="J205">
        <v>50.134481700000002</v>
      </c>
      <c r="K205">
        <v>17.467070799999998</v>
      </c>
      <c r="L205" s="1" t="s">
        <v>44</v>
      </c>
      <c r="M205">
        <v>160</v>
      </c>
      <c r="N205">
        <v>167</v>
      </c>
      <c r="O205" t="s">
        <v>609</v>
      </c>
      <c r="R205" t="s">
        <v>154</v>
      </c>
      <c r="S205" t="s">
        <v>1264</v>
      </c>
      <c r="T205" t="s">
        <v>1261</v>
      </c>
      <c r="U205" t="s">
        <v>1265</v>
      </c>
      <c r="AD205" t="s">
        <v>76</v>
      </c>
      <c r="AF205" t="s">
        <v>1065</v>
      </c>
      <c r="AI205" s="5" t="s">
        <v>3299</v>
      </c>
      <c r="AX205" s="1" t="s">
        <v>76</v>
      </c>
      <c r="BA205" t="s">
        <v>281</v>
      </c>
    </row>
    <row r="206" spans="1:53">
      <c r="A206">
        <v>333</v>
      </c>
      <c r="B206" t="s">
        <v>1266</v>
      </c>
      <c r="C206" t="s">
        <v>39</v>
      </c>
      <c r="H206" t="s">
        <v>1267</v>
      </c>
      <c r="I206" t="s">
        <v>1263</v>
      </c>
      <c r="J206">
        <v>49.778491099999997</v>
      </c>
      <c r="K206">
        <v>18.580969199999998</v>
      </c>
      <c r="L206" s="1" t="s">
        <v>44</v>
      </c>
      <c r="U206" t="s">
        <v>1268</v>
      </c>
      <c r="AD206" t="s">
        <v>76</v>
      </c>
      <c r="AF206" t="s">
        <v>1065</v>
      </c>
      <c r="AI206" s="5" t="s">
        <v>75</v>
      </c>
      <c r="AX206" s="1" t="s">
        <v>76</v>
      </c>
    </row>
    <row r="207" spans="1:53">
      <c r="A207">
        <v>334</v>
      </c>
      <c r="B207" t="s">
        <v>1269</v>
      </c>
      <c r="C207" t="s">
        <v>39</v>
      </c>
      <c r="E207" t="s">
        <v>1270</v>
      </c>
      <c r="G207" t="s">
        <v>1271</v>
      </c>
      <c r="H207" t="s">
        <v>1272</v>
      </c>
      <c r="I207" t="s">
        <v>1263</v>
      </c>
      <c r="J207">
        <v>49.682299399999998</v>
      </c>
      <c r="K207">
        <v>18.7293381</v>
      </c>
      <c r="L207" s="1" t="s">
        <v>44</v>
      </c>
      <c r="M207">
        <v>17</v>
      </c>
      <c r="N207">
        <v>16</v>
      </c>
      <c r="O207" t="s">
        <v>197</v>
      </c>
      <c r="R207" t="s">
        <v>154</v>
      </c>
      <c r="S207" t="s">
        <v>1273</v>
      </c>
      <c r="T207" t="s">
        <v>1271</v>
      </c>
      <c r="U207" t="s">
        <v>1271</v>
      </c>
      <c r="AD207" t="s">
        <v>76</v>
      </c>
      <c r="AF207" t="s">
        <v>1065</v>
      </c>
      <c r="AI207" s="5" t="s">
        <v>3308</v>
      </c>
      <c r="AX207" s="1" t="s">
        <v>76</v>
      </c>
      <c r="BA207" t="s">
        <v>281</v>
      </c>
    </row>
    <row r="208" spans="1:53">
      <c r="A208">
        <v>338</v>
      </c>
      <c r="B208" t="s">
        <v>1274</v>
      </c>
      <c r="C208" t="s">
        <v>39</v>
      </c>
      <c r="E208" t="s">
        <v>1275</v>
      </c>
      <c r="G208" t="s">
        <v>1276</v>
      </c>
      <c r="H208" t="s">
        <v>1262</v>
      </c>
      <c r="I208" t="s">
        <v>1263</v>
      </c>
      <c r="J208">
        <v>49.903549400000003</v>
      </c>
      <c r="K208">
        <v>17.4997717</v>
      </c>
      <c r="L208" s="1" t="s">
        <v>44</v>
      </c>
      <c r="M208">
        <v>14</v>
      </c>
      <c r="N208">
        <v>16</v>
      </c>
      <c r="O208" t="s">
        <v>197</v>
      </c>
      <c r="R208" t="s">
        <v>154</v>
      </c>
      <c r="S208" t="s">
        <v>1277</v>
      </c>
      <c r="T208" t="s">
        <v>1278</v>
      </c>
      <c r="U208" t="s">
        <v>1276</v>
      </c>
      <c r="AD208" t="s">
        <v>76</v>
      </c>
      <c r="AF208" t="s">
        <v>1065</v>
      </c>
      <c r="AI208" s="5" t="s">
        <v>3299</v>
      </c>
      <c r="AX208" s="1" t="s">
        <v>76</v>
      </c>
      <c r="BA208" t="s">
        <v>1279</v>
      </c>
    </row>
    <row r="209" spans="1:53">
      <c r="A209">
        <v>339</v>
      </c>
      <c r="B209" t="s">
        <v>1280</v>
      </c>
      <c r="C209" t="s">
        <v>39</v>
      </c>
      <c r="G209" t="s">
        <v>1281</v>
      </c>
      <c r="H209" t="s">
        <v>1282</v>
      </c>
      <c r="I209" t="s">
        <v>1263</v>
      </c>
      <c r="J209">
        <v>49.796383900000002</v>
      </c>
      <c r="K209">
        <v>17.585379700000001</v>
      </c>
      <c r="L209" s="1" t="s">
        <v>44</v>
      </c>
      <c r="M209">
        <v>81</v>
      </c>
      <c r="R209" t="s">
        <v>154</v>
      </c>
      <c r="S209" t="s">
        <v>1283</v>
      </c>
      <c r="T209" t="s">
        <v>1284</v>
      </c>
      <c r="U209" t="s">
        <v>1285</v>
      </c>
      <c r="AD209" t="s">
        <v>76</v>
      </c>
      <c r="AF209" t="s">
        <v>1065</v>
      </c>
      <c r="AI209" s="5" t="s">
        <v>3299</v>
      </c>
      <c r="AX209" s="1" t="s">
        <v>76</v>
      </c>
      <c r="BA209" t="s">
        <v>249</v>
      </c>
    </row>
    <row r="210" spans="1:53">
      <c r="A210">
        <v>340</v>
      </c>
      <c r="B210" t="s">
        <v>1286</v>
      </c>
      <c r="C210" t="s">
        <v>126</v>
      </c>
      <c r="F210" t="s">
        <v>1287</v>
      </c>
      <c r="G210" t="s">
        <v>1286</v>
      </c>
      <c r="H210" t="s">
        <v>1072</v>
      </c>
      <c r="I210" t="s">
        <v>958</v>
      </c>
      <c r="L210" s="1" t="s">
        <v>67</v>
      </c>
      <c r="U210" t="s">
        <v>1286</v>
      </c>
      <c r="AD210" t="s">
        <v>76</v>
      </c>
      <c r="AF210" t="s">
        <v>1288</v>
      </c>
      <c r="BA210" t="s">
        <v>317</v>
      </c>
    </row>
    <row r="211" spans="1:53">
      <c r="A211">
        <v>341</v>
      </c>
      <c r="B211" t="s">
        <v>1289</v>
      </c>
      <c r="C211" t="s">
        <v>126</v>
      </c>
      <c r="E211" t="s">
        <v>1290</v>
      </c>
      <c r="F211" t="s">
        <v>1291</v>
      </c>
      <c r="G211" t="s">
        <v>1292</v>
      </c>
      <c r="H211" t="s">
        <v>977</v>
      </c>
      <c r="I211" t="s">
        <v>913</v>
      </c>
      <c r="J211">
        <v>50.489201100000002</v>
      </c>
      <c r="K211">
        <v>14.703643100000001</v>
      </c>
      <c r="L211" s="1" t="s">
        <v>44</v>
      </c>
      <c r="M211">
        <v>134</v>
      </c>
      <c r="N211">
        <v>135</v>
      </c>
      <c r="O211" t="s">
        <v>197</v>
      </c>
      <c r="U211" t="s">
        <v>1293</v>
      </c>
      <c r="AD211" t="s">
        <v>76</v>
      </c>
      <c r="AF211" t="s">
        <v>1288</v>
      </c>
      <c r="AI211" s="5" t="s">
        <v>75</v>
      </c>
      <c r="AX211" s="1" t="s">
        <v>76</v>
      </c>
      <c r="BA211" t="s">
        <v>1103</v>
      </c>
    </row>
    <row r="212" spans="1:53">
      <c r="A212">
        <v>342</v>
      </c>
      <c r="B212" t="s">
        <v>1294</v>
      </c>
      <c r="C212" t="s">
        <v>126</v>
      </c>
      <c r="F212" t="s">
        <v>1295</v>
      </c>
      <c r="G212" t="s">
        <v>1294</v>
      </c>
      <c r="H212" t="s">
        <v>1296</v>
      </c>
      <c r="I212" t="s">
        <v>1297</v>
      </c>
      <c r="L212" s="1" t="s">
        <v>67</v>
      </c>
      <c r="O212" t="s">
        <v>253</v>
      </c>
      <c r="U212" t="s">
        <v>1294</v>
      </c>
      <c r="AD212" t="s">
        <v>76</v>
      </c>
      <c r="AF212" t="s">
        <v>1288</v>
      </c>
      <c r="BA212" t="s">
        <v>317</v>
      </c>
    </row>
    <row r="213" spans="1:53">
      <c r="A213">
        <v>343</v>
      </c>
      <c r="B213" t="s">
        <v>1298</v>
      </c>
      <c r="C213" t="s">
        <v>126</v>
      </c>
      <c r="F213" t="s">
        <v>1299</v>
      </c>
      <c r="G213" t="s">
        <v>1300</v>
      </c>
      <c r="H213" t="s">
        <v>1084</v>
      </c>
      <c r="I213" t="s">
        <v>958</v>
      </c>
      <c r="J213">
        <v>50.578097200000002</v>
      </c>
      <c r="K213">
        <v>14.270841900000001</v>
      </c>
      <c r="L213" s="1" t="s">
        <v>67</v>
      </c>
      <c r="O213" t="s">
        <v>253</v>
      </c>
      <c r="R213" t="s">
        <v>154</v>
      </c>
      <c r="S213" t="s">
        <v>1301</v>
      </c>
      <c r="U213" t="s">
        <v>1302</v>
      </c>
      <c r="AD213" t="s">
        <v>76</v>
      </c>
      <c r="AF213" t="s">
        <v>1288</v>
      </c>
      <c r="BA213" t="s">
        <v>1303</v>
      </c>
    </row>
    <row r="214" spans="1:53">
      <c r="A214">
        <v>344</v>
      </c>
      <c r="B214" t="s">
        <v>1304</v>
      </c>
      <c r="C214" t="s">
        <v>126</v>
      </c>
      <c r="D214" t="s">
        <v>1305</v>
      </c>
      <c r="F214" t="s">
        <v>1084</v>
      </c>
      <c r="G214" t="s">
        <v>1306</v>
      </c>
      <c r="H214" t="s">
        <v>1084</v>
      </c>
      <c r="I214" t="s">
        <v>958</v>
      </c>
      <c r="J214">
        <v>50.405833333333298</v>
      </c>
      <c r="K214">
        <v>14.1183333333333</v>
      </c>
      <c r="L214" s="1" t="s">
        <v>44</v>
      </c>
      <c r="M214">
        <v>511</v>
      </c>
      <c r="O214" t="s">
        <v>1307</v>
      </c>
      <c r="R214" t="s">
        <v>47</v>
      </c>
      <c r="S214" t="s">
        <v>1308</v>
      </c>
      <c r="T214" t="s">
        <v>1309</v>
      </c>
      <c r="U214" t="s">
        <v>1306</v>
      </c>
      <c r="V214" t="s">
        <v>1310</v>
      </c>
      <c r="W214" t="s">
        <v>1311</v>
      </c>
      <c r="X214" t="s">
        <v>1312</v>
      </c>
      <c r="Y214">
        <v>71</v>
      </c>
      <c r="AD214" t="s">
        <v>76</v>
      </c>
      <c r="AF214" t="s">
        <v>1288</v>
      </c>
      <c r="AI214" s="5" t="s">
        <v>75</v>
      </c>
      <c r="AX214" s="1" t="s">
        <v>76</v>
      </c>
      <c r="AY214" t="s">
        <v>1313</v>
      </c>
      <c r="BA214" t="s">
        <v>317</v>
      </c>
    </row>
    <row r="215" spans="1:53">
      <c r="A215">
        <v>345</v>
      </c>
      <c r="B215" t="s">
        <v>1314</v>
      </c>
      <c r="C215" t="s">
        <v>126</v>
      </c>
      <c r="F215" t="s">
        <v>1315</v>
      </c>
      <c r="G215" t="s">
        <v>1076</v>
      </c>
      <c r="H215" t="s">
        <v>1296</v>
      </c>
      <c r="I215" t="s">
        <v>1297</v>
      </c>
      <c r="L215" s="1" t="s">
        <v>67</v>
      </c>
      <c r="O215" t="s">
        <v>395</v>
      </c>
      <c r="P215" s="2" t="s">
        <v>197</v>
      </c>
      <c r="U215" t="s">
        <v>1076</v>
      </c>
      <c r="AD215" t="s">
        <v>76</v>
      </c>
      <c r="AF215" t="s">
        <v>1288</v>
      </c>
      <c r="BA215" t="s">
        <v>317</v>
      </c>
    </row>
    <row r="216" spans="1:53">
      <c r="A216">
        <v>346</v>
      </c>
      <c r="B216" t="s">
        <v>1316</v>
      </c>
      <c r="C216" t="s">
        <v>39</v>
      </c>
      <c r="E216" t="s">
        <v>1317</v>
      </c>
      <c r="F216" t="s">
        <v>1318</v>
      </c>
      <c r="G216" t="s">
        <v>1319</v>
      </c>
      <c r="H216" t="s">
        <v>1072</v>
      </c>
      <c r="I216" t="s">
        <v>958</v>
      </c>
      <c r="J216">
        <v>50.460833333333298</v>
      </c>
      <c r="K216">
        <v>13.235277777777799</v>
      </c>
      <c r="L216" s="1" t="s">
        <v>44</v>
      </c>
      <c r="M216">
        <v>12</v>
      </c>
      <c r="N216">
        <v>120</v>
      </c>
      <c r="O216" t="s">
        <v>197</v>
      </c>
      <c r="R216" t="s">
        <v>154</v>
      </c>
      <c r="S216" t="s">
        <v>1320</v>
      </c>
      <c r="T216" t="s">
        <v>1321</v>
      </c>
      <c r="U216" t="s">
        <v>1322</v>
      </c>
      <c r="V216" t="s">
        <v>1323</v>
      </c>
      <c r="W216" t="s">
        <v>1324</v>
      </c>
      <c r="Y216">
        <v>61</v>
      </c>
      <c r="AD216" t="s">
        <v>76</v>
      </c>
      <c r="AF216" t="s">
        <v>1288</v>
      </c>
      <c r="AI216" s="5" t="s">
        <v>3299</v>
      </c>
      <c r="AX216" s="1" t="s">
        <v>76</v>
      </c>
      <c r="AY216" t="s">
        <v>1325</v>
      </c>
      <c r="BA216" t="s">
        <v>1326</v>
      </c>
    </row>
    <row r="217" spans="1:53">
      <c r="A217">
        <v>347</v>
      </c>
      <c r="B217" t="s">
        <v>1327</v>
      </c>
      <c r="C217" t="s">
        <v>39</v>
      </c>
      <c r="E217" t="s">
        <v>1328</v>
      </c>
      <c r="F217" t="s">
        <v>1329</v>
      </c>
      <c r="G217" t="s">
        <v>1330</v>
      </c>
      <c r="H217" t="s">
        <v>1072</v>
      </c>
      <c r="I217" t="s">
        <v>958</v>
      </c>
      <c r="J217">
        <v>50.358611111111102</v>
      </c>
      <c r="K217">
        <v>13.1191666666667</v>
      </c>
      <c r="L217" s="1" t="s">
        <v>44</v>
      </c>
      <c r="M217">
        <v>76</v>
      </c>
      <c r="N217">
        <v>95</v>
      </c>
      <c r="O217" t="s">
        <v>618</v>
      </c>
      <c r="R217" t="s">
        <v>154</v>
      </c>
      <c r="S217" t="s">
        <v>1331</v>
      </c>
      <c r="T217" t="s">
        <v>1332</v>
      </c>
      <c r="U217" t="s">
        <v>1333</v>
      </c>
      <c r="V217" t="s">
        <v>1334</v>
      </c>
      <c r="W217" t="s">
        <v>52</v>
      </c>
      <c r="X217" t="s">
        <v>1335</v>
      </c>
      <c r="AC217" t="s">
        <v>1336</v>
      </c>
      <c r="AD217" t="s">
        <v>55</v>
      </c>
      <c r="AF217" t="s">
        <v>1288</v>
      </c>
      <c r="AI217" s="5" t="s">
        <v>3299</v>
      </c>
      <c r="AX217" s="1" t="s">
        <v>76</v>
      </c>
      <c r="AY217" t="s">
        <v>1337</v>
      </c>
      <c r="BA217" t="s">
        <v>139</v>
      </c>
    </row>
    <row r="218" spans="1:53">
      <c r="A218">
        <v>348</v>
      </c>
      <c r="B218" t="s">
        <v>1338</v>
      </c>
      <c r="C218" t="s">
        <v>39</v>
      </c>
      <c r="F218" t="s">
        <v>1339</v>
      </c>
      <c r="G218" t="s">
        <v>1340</v>
      </c>
      <c r="H218" t="s">
        <v>1017</v>
      </c>
      <c r="I218" t="s">
        <v>958</v>
      </c>
      <c r="J218">
        <v>50.668611111111098</v>
      </c>
      <c r="K218">
        <v>13.719722222222201</v>
      </c>
      <c r="L218" s="1" t="s">
        <v>104</v>
      </c>
      <c r="M218">
        <v>19</v>
      </c>
      <c r="O218" t="s">
        <v>1341</v>
      </c>
      <c r="R218" t="s">
        <v>47</v>
      </c>
      <c r="S218" t="s">
        <v>1342</v>
      </c>
      <c r="T218" t="s">
        <v>1332</v>
      </c>
      <c r="U218" t="s">
        <v>1343</v>
      </c>
      <c r="V218" t="s">
        <v>1344</v>
      </c>
      <c r="W218" t="s">
        <v>460</v>
      </c>
      <c r="X218" t="s">
        <v>1345</v>
      </c>
      <c r="Y218">
        <v>101</v>
      </c>
      <c r="AC218" t="s">
        <v>1346</v>
      </c>
      <c r="AD218" t="s">
        <v>76</v>
      </c>
      <c r="AF218" t="s">
        <v>1288</v>
      </c>
      <c r="AX218" s="1" t="s">
        <v>76</v>
      </c>
      <c r="AY218" t="s">
        <v>1347</v>
      </c>
    </row>
    <row r="219" spans="1:53">
      <c r="A219">
        <v>349</v>
      </c>
      <c r="B219" t="s">
        <v>1348</v>
      </c>
      <c r="C219" t="s">
        <v>39</v>
      </c>
      <c r="E219" t="s">
        <v>1349</v>
      </c>
      <c r="F219" t="s">
        <v>1350</v>
      </c>
      <c r="G219" t="s">
        <v>1351</v>
      </c>
      <c r="H219" t="s">
        <v>957</v>
      </c>
      <c r="I219" t="s">
        <v>958</v>
      </c>
      <c r="J219">
        <v>50.2230261748944</v>
      </c>
      <c r="K219">
        <v>13.640177493138101</v>
      </c>
      <c r="L219" s="1" t="s">
        <v>44</v>
      </c>
      <c r="M219">
        <v>94</v>
      </c>
      <c r="N219">
        <v>100</v>
      </c>
      <c r="O219" t="s">
        <v>700</v>
      </c>
      <c r="R219" t="s">
        <v>47</v>
      </c>
      <c r="S219" t="s">
        <v>1352</v>
      </c>
      <c r="T219" t="s">
        <v>1353</v>
      </c>
      <c r="U219" t="s">
        <v>1354</v>
      </c>
      <c r="V219" t="s">
        <v>1355</v>
      </c>
      <c r="W219" t="s">
        <v>52</v>
      </c>
      <c r="Y219">
        <v>91</v>
      </c>
      <c r="AD219" t="s">
        <v>76</v>
      </c>
      <c r="AF219" t="s">
        <v>1288</v>
      </c>
      <c r="AI219" s="5" t="s">
        <v>3299</v>
      </c>
      <c r="AX219" s="1" t="s">
        <v>76</v>
      </c>
      <c r="AY219" t="s">
        <v>1356</v>
      </c>
      <c r="BA219" t="s">
        <v>1357</v>
      </c>
    </row>
    <row r="220" spans="1:53">
      <c r="A220">
        <v>350</v>
      </c>
      <c r="B220" t="s">
        <v>1358</v>
      </c>
      <c r="C220" t="s">
        <v>39</v>
      </c>
      <c r="F220" t="s">
        <v>1359</v>
      </c>
      <c r="G220" t="s">
        <v>1360</v>
      </c>
      <c r="H220" t="s">
        <v>1084</v>
      </c>
      <c r="I220" t="s">
        <v>958</v>
      </c>
      <c r="J220">
        <v>50.492777777777803</v>
      </c>
      <c r="K220">
        <v>13.936666666666699</v>
      </c>
      <c r="L220" s="1" t="s">
        <v>44</v>
      </c>
      <c r="O220" t="s">
        <v>1361</v>
      </c>
      <c r="R220" t="s">
        <v>154</v>
      </c>
      <c r="S220" t="s">
        <v>1362</v>
      </c>
      <c r="T220" t="s">
        <v>1363</v>
      </c>
      <c r="U220" t="s">
        <v>1360</v>
      </c>
      <c r="V220" t="s">
        <v>1364</v>
      </c>
      <c r="W220" t="s">
        <v>460</v>
      </c>
      <c r="AC220" t="s">
        <v>1336</v>
      </c>
      <c r="AD220" t="s">
        <v>55</v>
      </c>
      <c r="AE220" s="1" t="s">
        <v>1365</v>
      </c>
      <c r="AF220" t="s">
        <v>1288</v>
      </c>
      <c r="AI220" s="5" t="s">
        <v>3299</v>
      </c>
      <c r="AX220" s="1" t="s">
        <v>76</v>
      </c>
      <c r="AY220" t="s">
        <v>1366</v>
      </c>
      <c r="BA220" t="s">
        <v>462</v>
      </c>
    </row>
    <row r="221" spans="1:53">
      <c r="A221">
        <v>351</v>
      </c>
      <c r="B221" t="s">
        <v>1367</v>
      </c>
      <c r="C221" t="s">
        <v>39</v>
      </c>
      <c r="F221" t="s">
        <v>1368</v>
      </c>
      <c r="G221" t="s">
        <v>1367</v>
      </c>
      <c r="H221" t="s">
        <v>1088</v>
      </c>
      <c r="I221" t="s">
        <v>958</v>
      </c>
      <c r="L221" s="1" t="s">
        <v>67</v>
      </c>
      <c r="O221" t="s">
        <v>296</v>
      </c>
      <c r="P221" s="2" t="s">
        <v>197</v>
      </c>
      <c r="S221" t="s">
        <v>1369</v>
      </c>
      <c r="AD221" t="s">
        <v>76</v>
      </c>
      <c r="AF221" t="s">
        <v>1288</v>
      </c>
    </row>
    <row r="222" spans="1:53">
      <c r="A222">
        <v>352</v>
      </c>
      <c r="B222" t="s">
        <v>1370</v>
      </c>
      <c r="C222" t="s">
        <v>39</v>
      </c>
      <c r="F222" t="s">
        <v>1368</v>
      </c>
      <c r="G222" t="s">
        <v>1370</v>
      </c>
      <c r="H222" t="s">
        <v>1368</v>
      </c>
      <c r="I222" t="s">
        <v>958</v>
      </c>
      <c r="L222" s="1" t="s">
        <v>67</v>
      </c>
      <c r="O222" t="s">
        <v>1371</v>
      </c>
      <c r="P222" s="2" t="s">
        <v>768</v>
      </c>
      <c r="R222" t="s">
        <v>154</v>
      </c>
      <c r="S222" t="s">
        <v>1372</v>
      </c>
      <c r="AD222" t="s">
        <v>76</v>
      </c>
      <c r="AF222" t="s">
        <v>1288</v>
      </c>
    </row>
    <row r="223" spans="1:53">
      <c r="A223">
        <v>353</v>
      </c>
      <c r="B223" t="s">
        <v>1373</v>
      </c>
      <c r="C223" t="s">
        <v>39</v>
      </c>
      <c r="E223" t="s">
        <v>486</v>
      </c>
      <c r="F223" t="s">
        <v>1374</v>
      </c>
      <c r="G223" t="s">
        <v>1375</v>
      </c>
      <c r="H223" t="s">
        <v>1296</v>
      </c>
      <c r="I223" t="s">
        <v>1297</v>
      </c>
      <c r="J223">
        <v>50.611944444444397</v>
      </c>
      <c r="K223">
        <v>14.630277777777801</v>
      </c>
      <c r="L223" s="1" t="s">
        <v>44</v>
      </c>
      <c r="M223">
        <v>528</v>
      </c>
      <c r="N223">
        <v>534</v>
      </c>
      <c r="O223" t="s">
        <v>768</v>
      </c>
      <c r="R223" t="s">
        <v>47</v>
      </c>
      <c r="S223" t="s">
        <v>1376</v>
      </c>
      <c r="T223" t="s">
        <v>1377</v>
      </c>
      <c r="U223" t="s">
        <v>1378</v>
      </c>
      <c r="V223" t="s">
        <v>1379</v>
      </c>
      <c r="W223" t="s">
        <v>1380</v>
      </c>
      <c r="X223" t="s">
        <v>1381</v>
      </c>
      <c r="Y223">
        <v>91</v>
      </c>
      <c r="AC223" t="s">
        <v>1336</v>
      </c>
      <c r="AD223" t="s">
        <v>55</v>
      </c>
      <c r="AF223" t="s">
        <v>1288</v>
      </c>
      <c r="AI223" s="5" t="s">
        <v>3299</v>
      </c>
      <c r="AX223" s="1" t="s">
        <v>76</v>
      </c>
      <c r="AY223" t="s">
        <v>1382</v>
      </c>
    </row>
    <row r="224" spans="1:53">
      <c r="A224">
        <v>354</v>
      </c>
      <c r="B224" t="s">
        <v>1383</v>
      </c>
      <c r="C224" t="s">
        <v>39</v>
      </c>
      <c r="E224" t="s">
        <v>486</v>
      </c>
      <c r="F224" t="s">
        <v>1384</v>
      </c>
      <c r="G224" t="s">
        <v>1385</v>
      </c>
      <c r="H224" t="s">
        <v>1296</v>
      </c>
      <c r="I224" t="s">
        <v>1297</v>
      </c>
      <c r="J224">
        <v>50.633333333333297</v>
      </c>
      <c r="K224">
        <v>14.838888888888899</v>
      </c>
      <c r="L224" s="1" t="s">
        <v>44</v>
      </c>
      <c r="M224">
        <v>3720</v>
      </c>
      <c r="N224">
        <v>3795</v>
      </c>
      <c r="O224" t="s">
        <v>1192</v>
      </c>
      <c r="R224" t="s">
        <v>47</v>
      </c>
      <c r="S224" t="s">
        <v>1376</v>
      </c>
      <c r="T224" t="s">
        <v>1386</v>
      </c>
      <c r="U224" t="s">
        <v>1387</v>
      </c>
      <c r="V224" t="s">
        <v>1379</v>
      </c>
      <c r="W224" t="s">
        <v>52</v>
      </c>
      <c r="X224" t="s">
        <v>1381</v>
      </c>
      <c r="Y224">
        <v>61</v>
      </c>
      <c r="AC224" t="s">
        <v>1346</v>
      </c>
      <c r="AD224" t="s">
        <v>76</v>
      </c>
      <c r="AF224" t="s">
        <v>1288</v>
      </c>
      <c r="AI224" s="5" t="s">
        <v>75</v>
      </c>
      <c r="AX224" s="1" t="s">
        <v>76</v>
      </c>
      <c r="AY224" t="s">
        <v>1388</v>
      </c>
      <c r="BA224" t="s">
        <v>346</v>
      </c>
    </row>
    <row r="225" spans="1:53">
      <c r="A225">
        <v>355</v>
      </c>
      <c r="B225" t="s">
        <v>1389</v>
      </c>
      <c r="C225" t="s">
        <v>39</v>
      </c>
      <c r="D225" t="s">
        <v>1390</v>
      </c>
      <c r="F225" t="s">
        <v>1391</v>
      </c>
      <c r="G225" t="s">
        <v>1385</v>
      </c>
      <c r="H225" t="s">
        <v>1296</v>
      </c>
      <c r="I225" t="s">
        <v>1297</v>
      </c>
      <c r="L225" s="1" t="s">
        <v>67</v>
      </c>
      <c r="AD225" t="s">
        <v>76</v>
      </c>
      <c r="AF225" t="s">
        <v>1288</v>
      </c>
    </row>
    <row r="226" spans="1:53">
      <c r="A226">
        <v>356</v>
      </c>
      <c r="B226" t="s">
        <v>1392</v>
      </c>
      <c r="C226" t="s">
        <v>39</v>
      </c>
      <c r="F226" t="s">
        <v>1296</v>
      </c>
      <c r="G226" t="s">
        <v>1393</v>
      </c>
      <c r="H226" t="s">
        <v>1296</v>
      </c>
      <c r="I226" t="s">
        <v>1297</v>
      </c>
      <c r="J226">
        <v>50.613611111111098</v>
      </c>
      <c r="K226">
        <v>14.512499999999999</v>
      </c>
      <c r="L226" s="1" t="s">
        <v>104</v>
      </c>
      <c r="M226">
        <v>139</v>
      </c>
      <c r="O226" t="s">
        <v>1394</v>
      </c>
      <c r="R226" t="s">
        <v>47</v>
      </c>
      <c r="S226" t="s">
        <v>1395</v>
      </c>
      <c r="T226" t="s">
        <v>1396</v>
      </c>
      <c r="U226" t="s">
        <v>1397</v>
      </c>
      <c r="V226" t="s">
        <v>1379</v>
      </c>
      <c r="W226" t="s">
        <v>1398</v>
      </c>
      <c r="AC226" t="s">
        <v>1336</v>
      </c>
      <c r="AD226" t="s">
        <v>55</v>
      </c>
      <c r="AF226" t="s">
        <v>1288</v>
      </c>
      <c r="AX226" s="1" t="s">
        <v>76</v>
      </c>
      <c r="AY226" t="s">
        <v>1399</v>
      </c>
    </row>
    <row r="227" spans="1:53">
      <c r="A227">
        <v>357</v>
      </c>
      <c r="B227" t="s">
        <v>1400</v>
      </c>
      <c r="C227" t="s">
        <v>39</v>
      </c>
      <c r="E227" t="s">
        <v>1401</v>
      </c>
      <c r="F227" t="s">
        <v>1402</v>
      </c>
      <c r="G227" t="s">
        <v>1403</v>
      </c>
      <c r="H227" t="s">
        <v>1296</v>
      </c>
      <c r="I227" t="s">
        <v>1297</v>
      </c>
      <c r="J227">
        <v>50.727222222222203</v>
      </c>
      <c r="K227">
        <v>14.5194444444444</v>
      </c>
      <c r="L227" s="1" t="s">
        <v>44</v>
      </c>
      <c r="M227">
        <v>6</v>
      </c>
      <c r="N227">
        <v>6</v>
      </c>
      <c r="O227" t="s">
        <v>243</v>
      </c>
      <c r="R227" t="s">
        <v>154</v>
      </c>
      <c r="S227" t="s">
        <v>1404</v>
      </c>
      <c r="T227" t="s">
        <v>1405</v>
      </c>
      <c r="U227" t="s">
        <v>1406</v>
      </c>
      <c r="V227" t="s">
        <v>1379</v>
      </c>
      <c r="W227" t="s">
        <v>460</v>
      </c>
      <c r="AC227" t="s">
        <v>1336</v>
      </c>
      <c r="AD227" t="s">
        <v>55</v>
      </c>
      <c r="AF227" t="s">
        <v>1288</v>
      </c>
      <c r="AI227" s="5" t="s">
        <v>3299</v>
      </c>
      <c r="AX227" s="1" t="s">
        <v>76</v>
      </c>
      <c r="AY227" t="s">
        <v>1407</v>
      </c>
    </row>
    <row r="228" spans="1:53">
      <c r="A228">
        <v>358</v>
      </c>
      <c r="B228" t="s">
        <v>1408</v>
      </c>
      <c r="C228" t="s">
        <v>39</v>
      </c>
      <c r="E228" t="s">
        <v>1409</v>
      </c>
      <c r="G228" t="s">
        <v>1410</v>
      </c>
      <c r="H228" t="s">
        <v>1411</v>
      </c>
      <c r="I228" t="s">
        <v>1297</v>
      </c>
      <c r="J228">
        <v>50.7927777777778</v>
      </c>
      <c r="K228">
        <v>14.724166666666701</v>
      </c>
      <c r="L228" s="1" t="s">
        <v>44</v>
      </c>
      <c r="M228">
        <v>30</v>
      </c>
      <c r="N228">
        <v>29</v>
      </c>
      <c r="O228" t="s">
        <v>1412</v>
      </c>
      <c r="R228" t="s">
        <v>154</v>
      </c>
      <c r="S228" t="s">
        <v>1413</v>
      </c>
      <c r="T228" t="s">
        <v>1414</v>
      </c>
      <c r="U228" t="s">
        <v>1415</v>
      </c>
      <c r="V228" t="s">
        <v>1379</v>
      </c>
      <c r="W228" t="s">
        <v>52</v>
      </c>
      <c r="X228" t="s">
        <v>1416</v>
      </c>
      <c r="AD228" t="s">
        <v>76</v>
      </c>
      <c r="AF228" t="s">
        <v>1288</v>
      </c>
      <c r="AI228" s="5" t="s">
        <v>3299</v>
      </c>
      <c r="AX228" s="1" t="s">
        <v>76</v>
      </c>
      <c r="AY228" t="s">
        <v>1417</v>
      </c>
      <c r="BA228" t="s">
        <v>139</v>
      </c>
    </row>
    <row r="229" spans="1:53">
      <c r="A229">
        <v>359</v>
      </c>
      <c r="B229" t="s">
        <v>1418</v>
      </c>
      <c r="C229" t="s">
        <v>39</v>
      </c>
      <c r="F229" t="s">
        <v>1419</v>
      </c>
      <c r="G229" t="s">
        <v>1420</v>
      </c>
      <c r="H229" t="s">
        <v>1368</v>
      </c>
      <c r="I229" t="s">
        <v>958</v>
      </c>
      <c r="J229">
        <v>50.705833333333302</v>
      </c>
      <c r="K229">
        <v>14.306944444444399</v>
      </c>
      <c r="L229" s="1" t="s">
        <v>44</v>
      </c>
      <c r="M229">
        <v>3</v>
      </c>
      <c r="O229" t="s">
        <v>253</v>
      </c>
      <c r="R229" t="s">
        <v>154</v>
      </c>
      <c r="S229" t="s">
        <v>1421</v>
      </c>
      <c r="T229" t="s">
        <v>1422</v>
      </c>
      <c r="U229" t="s">
        <v>1423</v>
      </c>
      <c r="V229" t="s">
        <v>1424</v>
      </c>
      <c r="W229" t="s">
        <v>612</v>
      </c>
      <c r="AC229" t="s">
        <v>1336</v>
      </c>
      <c r="AD229" t="s">
        <v>55</v>
      </c>
      <c r="AF229" t="s">
        <v>1288</v>
      </c>
      <c r="AI229" s="5" t="s">
        <v>75</v>
      </c>
      <c r="AX229" s="1" t="s">
        <v>76</v>
      </c>
      <c r="AY229" t="s">
        <v>1425</v>
      </c>
    </row>
    <row r="230" spans="1:53">
      <c r="A230">
        <v>360</v>
      </c>
      <c r="B230" t="s">
        <v>1426</v>
      </c>
      <c r="C230" t="s">
        <v>39</v>
      </c>
      <c r="E230" t="s">
        <v>1427</v>
      </c>
      <c r="F230" t="s">
        <v>1428</v>
      </c>
      <c r="G230" t="s">
        <v>1429</v>
      </c>
      <c r="H230" t="s">
        <v>1430</v>
      </c>
      <c r="I230" t="s">
        <v>1297</v>
      </c>
      <c r="J230">
        <v>50.539166666666702</v>
      </c>
      <c r="K230">
        <v>15.2475</v>
      </c>
      <c r="L230" s="1" t="s">
        <v>44</v>
      </c>
      <c r="M230">
        <v>31</v>
      </c>
      <c r="N230">
        <v>32</v>
      </c>
      <c r="O230" t="s">
        <v>1412</v>
      </c>
      <c r="R230" t="s">
        <v>154</v>
      </c>
      <c r="S230" t="s">
        <v>1431</v>
      </c>
      <c r="U230" t="s">
        <v>1432</v>
      </c>
      <c r="V230" t="s">
        <v>1379</v>
      </c>
      <c r="W230" t="s">
        <v>1398</v>
      </c>
      <c r="X230" t="s">
        <v>1416</v>
      </c>
      <c r="AD230" t="s">
        <v>76</v>
      </c>
      <c r="AF230" t="s">
        <v>1288</v>
      </c>
      <c r="AI230" s="5" t="s">
        <v>3308</v>
      </c>
      <c r="AX230" s="1" t="s">
        <v>76</v>
      </c>
      <c r="AY230" t="s">
        <v>1433</v>
      </c>
    </row>
    <row r="231" spans="1:53">
      <c r="A231">
        <v>361</v>
      </c>
      <c r="B231" t="s">
        <v>1434</v>
      </c>
      <c r="C231" t="s">
        <v>39</v>
      </c>
      <c r="E231" t="s">
        <v>1435</v>
      </c>
      <c r="F231" t="s">
        <v>1436</v>
      </c>
      <c r="G231" t="s">
        <v>1437</v>
      </c>
      <c r="H231" t="s">
        <v>977</v>
      </c>
      <c r="I231" t="s">
        <v>913</v>
      </c>
      <c r="J231">
        <v>50.5140083</v>
      </c>
      <c r="K231">
        <v>14.901877499999999</v>
      </c>
      <c r="L231" s="1" t="s">
        <v>44</v>
      </c>
      <c r="M231">
        <v>826</v>
      </c>
      <c r="N231">
        <v>826</v>
      </c>
      <c r="O231" t="s">
        <v>1438</v>
      </c>
      <c r="R231" t="s">
        <v>47</v>
      </c>
      <c r="S231" t="s">
        <v>1439</v>
      </c>
      <c r="U231" t="s">
        <v>1440</v>
      </c>
      <c r="AD231" t="s">
        <v>76</v>
      </c>
      <c r="AF231" t="s">
        <v>1288</v>
      </c>
      <c r="AI231" s="5" t="s">
        <v>3299</v>
      </c>
      <c r="AX231" s="1" t="s">
        <v>76</v>
      </c>
      <c r="BA231" t="s">
        <v>271</v>
      </c>
    </row>
    <row r="232" spans="1:53">
      <c r="A232">
        <v>362</v>
      </c>
      <c r="B232" t="s">
        <v>1441</v>
      </c>
      <c r="C232" t="s">
        <v>39</v>
      </c>
      <c r="F232" t="s">
        <v>1442</v>
      </c>
      <c r="G232" t="s">
        <v>1443</v>
      </c>
      <c r="H232" t="s">
        <v>1411</v>
      </c>
      <c r="I232" t="s">
        <v>1297</v>
      </c>
      <c r="L232" s="1" t="s">
        <v>44</v>
      </c>
      <c r="O232" t="s">
        <v>1412</v>
      </c>
      <c r="U232" t="s">
        <v>1444</v>
      </c>
      <c r="AD232" t="s">
        <v>76</v>
      </c>
      <c r="AF232" t="s">
        <v>1288</v>
      </c>
      <c r="AI232" s="5" t="s">
        <v>75</v>
      </c>
      <c r="AX232" s="1" t="s">
        <v>76</v>
      </c>
    </row>
    <row r="233" spans="1:53">
      <c r="A233">
        <v>363</v>
      </c>
      <c r="B233" t="s">
        <v>1445</v>
      </c>
      <c r="C233" t="s">
        <v>39</v>
      </c>
      <c r="E233" t="s">
        <v>1446</v>
      </c>
      <c r="F233" t="s">
        <v>1447</v>
      </c>
      <c r="G233" t="s">
        <v>1448</v>
      </c>
      <c r="H233" t="s">
        <v>977</v>
      </c>
      <c r="I233" t="s">
        <v>913</v>
      </c>
      <c r="J233">
        <v>50.516104200000001</v>
      </c>
      <c r="K233">
        <v>15.0942756</v>
      </c>
      <c r="L233" s="1" t="s">
        <v>44</v>
      </c>
      <c r="M233">
        <v>311</v>
      </c>
      <c r="N233">
        <v>297</v>
      </c>
      <c r="O233" t="s">
        <v>1449</v>
      </c>
      <c r="R233" t="s">
        <v>47</v>
      </c>
      <c r="S233" t="s">
        <v>1439</v>
      </c>
      <c r="U233" t="s">
        <v>1450</v>
      </c>
      <c r="AD233" t="s">
        <v>76</v>
      </c>
      <c r="AF233" t="s">
        <v>1288</v>
      </c>
      <c r="AI233" s="5" t="s">
        <v>3307</v>
      </c>
      <c r="AX233" s="1" t="s">
        <v>76</v>
      </c>
      <c r="BA233" t="s">
        <v>139</v>
      </c>
    </row>
    <row r="234" spans="1:53">
      <c r="A234">
        <v>364</v>
      </c>
      <c r="B234" t="s">
        <v>1451</v>
      </c>
      <c r="C234" t="s">
        <v>39</v>
      </c>
      <c r="D234" t="s">
        <v>1452</v>
      </c>
      <c r="E234" t="s">
        <v>1453</v>
      </c>
      <c r="F234" t="s">
        <v>1454</v>
      </c>
      <c r="G234" t="s">
        <v>1455</v>
      </c>
      <c r="H234" t="s">
        <v>1092</v>
      </c>
      <c r="I234" t="s">
        <v>913</v>
      </c>
      <c r="J234">
        <v>50.337623899999997</v>
      </c>
      <c r="K234">
        <v>14.626940599999999</v>
      </c>
      <c r="L234" s="1" t="s">
        <v>44</v>
      </c>
      <c r="M234">
        <v>63</v>
      </c>
      <c r="N234">
        <v>63</v>
      </c>
      <c r="O234" t="s">
        <v>1133</v>
      </c>
      <c r="R234" t="s">
        <v>154</v>
      </c>
      <c r="S234" t="s">
        <v>1456</v>
      </c>
      <c r="U234" t="s">
        <v>1457</v>
      </c>
      <c r="AD234" t="s">
        <v>76</v>
      </c>
      <c r="AF234" t="s">
        <v>1288</v>
      </c>
      <c r="AI234" s="5" t="s">
        <v>75</v>
      </c>
      <c r="AX234" s="1" t="s">
        <v>76</v>
      </c>
      <c r="BA234" t="s">
        <v>1458</v>
      </c>
    </row>
    <row r="235" spans="1:53">
      <c r="A235">
        <v>365</v>
      </c>
      <c r="B235" t="s">
        <v>1459</v>
      </c>
      <c r="C235" t="s">
        <v>39</v>
      </c>
      <c r="F235" t="s">
        <v>1460</v>
      </c>
      <c r="G235" t="s">
        <v>1461</v>
      </c>
      <c r="H235" t="s">
        <v>1368</v>
      </c>
      <c r="I235" t="s">
        <v>958</v>
      </c>
      <c r="J235">
        <v>50.967966400000002</v>
      </c>
      <c r="K235">
        <v>14.514409199999999</v>
      </c>
      <c r="L235" s="1" t="s">
        <v>44</v>
      </c>
      <c r="M235">
        <v>103</v>
      </c>
      <c r="O235" t="s">
        <v>1127</v>
      </c>
      <c r="R235" t="s">
        <v>154</v>
      </c>
      <c r="S235" t="s">
        <v>1462</v>
      </c>
      <c r="U235" t="s">
        <v>1461</v>
      </c>
      <c r="AD235" t="s">
        <v>76</v>
      </c>
      <c r="AF235" t="s">
        <v>1288</v>
      </c>
      <c r="AI235" s="5" t="s">
        <v>75</v>
      </c>
      <c r="AX235" s="1" t="s">
        <v>76</v>
      </c>
    </row>
    <row r="236" spans="1:53">
      <c r="A236">
        <v>366</v>
      </c>
      <c r="B236" t="s">
        <v>1463</v>
      </c>
      <c r="C236" t="s">
        <v>39</v>
      </c>
      <c r="F236" t="s">
        <v>1464</v>
      </c>
      <c r="G236" t="s">
        <v>1465</v>
      </c>
      <c r="H236" t="s">
        <v>957</v>
      </c>
      <c r="I236" t="s">
        <v>958</v>
      </c>
      <c r="J236">
        <v>50.374102833000002</v>
      </c>
      <c r="K236">
        <v>13.858163830000001</v>
      </c>
      <c r="L236" s="1" t="s">
        <v>44</v>
      </c>
      <c r="O236" t="s">
        <v>197</v>
      </c>
      <c r="R236" t="s">
        <v>154</v>
      </c>
      <c r="S236" t="s">
        <v>1466</v>
      </c>
      <c r="U236" t="s">
        <v>1467</v>
      </c>
      <c r="AD236" t="s">
        <v>76</v>
      </c>
      <c r="AF236" t="s">
        <v>1288</v>
      </c>
      <c r="AI236" s="5" t="s">
        <v>3299</v>
      </c>
      <c r="AX236" s="1" t="s">
        <v>76</v>
      </c>
    </row>
    <row r="237" spans="1:53">
      <c r="A237">
        <v>367</v>
      </c>
      <c r="B237" t="s">
        <v>1468</v>
      </c>
      <c r="C237" t="s">
        <v>39</v>
      </c>
      <c r="F237" t="s">
        <v>1469</v>
      </c>
      <c r="G237" t="s">
        <v>1470</v>
      </c>
      <c r="H237" t="s">
        <v>1017</v>
      </c>
      <c r="I237" t="s">
        <v>958</v>
      </c>
      <c r="J237">
        <v>50.592071099999998</v>
      </c>
      <c r="K237">
        <v>13.9225011</v>
      </c>
      <c r="L237" s="1" t="s">
        <v>44</v>
      </c>
      <c r="M237">
        <v>69</v>
      </c>
      <c r="O237" t="s">
        <v>1471</v>
      </c>
      <c r="R237" t="s">
        <v>154</v>
      </c>
      <c r="S237" t="s">
        <v>1472</v>
      </c>
      <c r="U237" t="s">
        <v>1470</v>
      </c>
      <c r="AD237" t="s">
        <v>76</v>
      </c>
      <c r="AF237" t="s">
        <v>1288</v>
      </c>
      <c r="AI237" s="5" t="s">
        <v>3299</v>
      </c>
      <c r="AX237" s="1" t="s">
        <v>76</v>
      </c>
    </row>
    <row r="238" spans="1:53">
      <c r="A238">
        <v>368</v>
      </c>
      <c r="B238" t="s">
        <v>1473</v>
      </c>
      <c r="C238" t="s">
        <v>39</v>
      </c>
      <c r="F238" t="s">
        <v>1474</v>
      </c>
      <c r="G238" t="s">
        <v>1475</v>
      </c>
      <c r="H238" t="s">
        <v>1072</v>
      </c>
      <c r="I238" t="s">
        <v>958</v>
      </c>
      <c r="J238">
        <v>50.479866399999999</v>
      </c>
      <c r="K238">
        <v>13.3025897</v>
      </c>
      <c r="L238" s="1" t="s">
        <v>44</v>
      </c>
      <c r="M238">
        <v>81</v>
      </c>
      <c r="O238" t="s">
        <v>1257</v>
      </c>
      <c r="R238" t="s">
        <v>154</v>
      </c>
      <c r="S238" t="s">
        <v>1476</v>
      </c>
      <c r="U238" t="s">
        <v>1475</v>
      </c>
      <c r="AD238" t="s">
        <v>76</v>
      </c>
      <c r="AF238" t="s">
        <v>1288</v>
      </c>
      <c r="AI238" s="5" t="s">
        <v>3299</v>
      </c>
      <c r="AX238" s="1" t="s">
        <v>76</v>
      </c>
    </row>
    <row r="239" spans="1:53">
      <c r="A239">
        <v>374</v>
      </c>
      <c r="B239" t="s">
        <v>1477</v>
      </c>
      <c r="C239" t="s">
        <v>39</v>
      </c>
      <c r="G239" t="s">
        <v>1477</v>
      </c>
      <c r="H239" t="s">
        <v>678</v>
      </c>
      <c r="I239" t="s">
        <v>670</v>
      </c>
      <c r="L239" s="1" t="s">
        <v>44</v>
      </c>
      <c r="R239" t="s">
        <v>154</v>
      </c>
      <c r="S239" t="s">
        <v>1478</v>
      </c>
      <c r="U239" t="s">
        <v>731</v>
      </c>
      <c r="AD239" t="s">
        <v>76</v>
      </c>
      <c r="AF239" t="s">
        <v>1288</v>
      </c>
      <c r="AI239" s="5" t="s">
        <v>3299</v>
      </c>
      <c r="AX239" s="1" t="s">
        <v>76</v>
      </c>
      <c r="BA239" t="s">
        <v>260</v>
      </c>
    </row>
    <row r="240" spans="1:53" ht="75">
      <c r="A240">
        <v>375</v>
      </c>
      <c r="B240" t="s">
        <v>1479</v>
      </c>
      <c r="C240" t="s">
        <v>39</v>
      </c>
      <c r="D240" t="s">
        <v>1480</v>
      </c>
      <c r="E240" t="s">
        <v>1481</v>
      </c>
      <c r="F240" t="s">
        <v>1480</v>
      </c>
      <c r="G240" t="s">
        <v>1480</v>
      </c>
      <c r="H240" t="s">
        <v>1272</v>
      </c>
      <c r="I240" t="s">
        <v>1263</v>
      </c>
      <c r="J240">
        <v>49.611925800000002</v>
      </c>
      <c r="K240">
        <v>18.227292800000001</v>
      </c>
      <c r="L240" s="1" t="s">
        <v>44</v>
      </c>
      <c r="M240">
        <v>447</v>
      </c>
      <c r="N240">
        <v>440</v>
      </c>
      <c r="O240" t="s">
        <v>1482</v>
      </c>
      <c r="S240" t="s">
        <v>1483</v>
      </c>
      <c r="T240" t="s">
        <v>1484</v>
      </c>
      <c r="U240" t="s">
        <v>1485</v>
      </c>
      <c r="V240" t="s">
        <v>1486</v>
      </c>
      <c r="W240" t="s">
        <v>1487</v>
      </c>
      <c r="X240" t="s">
        <v>1488</v>
      </c>
      <c r="AC240" t="s">
        <v>1346</v>
      </c>
      <c r="AD240" t="s">
        <v>76</v>
      </c>
      <c r="AF240" t="s">
        <v>1489</v>
      </c>
      <c r="AH240" s="5" t="s">
        <v>1490</v>
      </c>
      <c r="AI240" s="5" t="s">
        <v>3293</v>
      </c>
      <c r="AJ240" s="5" t="s">
        <v>1311</v>
      </c>
      <c r="AM240" s="5" t="s">
        <v>1311</v>
      </c>
      <c r="AN240" s="5" t="s">
        <v>1311</v>
      </c>
      <c r="AO240" s="5" t="s">
        <v>1311</v>
      </c>
      <c r="AX240" s="1" t="s">
        <v>76</v>
      </c>
      <c r="AY240" t="s">
        <v>1491</v>
      </c>
      <c r="AZ240" t="s">
        <v>1492</v>
      </c>
      <c r="BA240" t="s">
        <v>139</v>
      </c>
    </row>
    <row r="241" spans="1:53" ht="30">
      <c r="A241">
        <v>376</v>
      </c>
      <c r="B241" t="s">
        <v>1493</v>
      </c>
      <c r="C241" t="s">
        <v>39</v>
      </c>
      <c r="E241" t="s">
        <v>1494</v>
      </c>
      <c r="F241" t="s">
        <v>1495</v>
      </c>
      <c r="G241" t="s">
        <v>1496</v>
      </c>
      <c r="H241" t="s">
        <v>1272</v>
      </c>
      <c r="I241" t="s">
        <v>1263</v>
      </c>
      <c r="J241">
        <v>49.680792799999999</v>
      </c>
      <c r="K241">
        <v>18.2089389</v>
      </c>
      <c r="L241" s="1" t="s">
        <v>44</v>
      </c>
      <c r="M241">
        <v>71</v>
      </c>
      <c r="N241">
        <v>87</v>
      </c>
      <c r="O241" t="s">
        <v>1497</v>
      </c>
      <c r="R241" t="s">
        <v>154</v>
      </c>
      <c r="S241" t="s">
        <v>1498</v>
      </c>
      <c r="T241" t="s">
        <v>1499</v>
      </c>
      <c r="U241" t="s">
        <v>1496</v>
      </c>
      <c r="V241" t="s">
        <v>1486</v>
      </c>
      <c r="W241" t="s">
        <v>72</v>
      </c>
      <c r="X241" t="s">
        <v>1488</v>
      </c>
      <c r="AB241" t="s">
        <v>52</v>
      </c>
      <c r="AD241" t="s">
        <v>76</v>
      </c>
      <c r="AF241" t="s">
        <v>1489</v>
      </c>
      <c r="AH241" s="5" t="s">
        <v>1500</v>
      </c>
      <c r="AI241" s="5" t="s">
        <v>3309</v>
      </c>
      <c r="AL241" s="5" t="s">
        <v>1311</v>
      </c>
      <c r="AM241" s="5" t="s">
        <v>1311</v>
      </c>
      <c r="AX241" s="1" t="s">
        <v>76</v>
      </c>
      <c r="AY241" t="s">
        <v>1501</v>
      </c>
      <c r="AZ241" t="s">
        <v>1502</v>
      </c>
      <c r="BA241" t="s">
        <v>1503</v>
      </c>
    </row>
    <row r="242" spans="1:53" ht="45">
      <c r="A242">
        <v>377</v>
      </c>
      <c r="B242" t="s">
        <v>1504</v>
      </c>
      <c r="C242" t="s">
        <v>39</v>
      </c>
      <c r="E242" t="s">
        <v>1505</v>
      </c>
      <c r="G242" t="s">
        <v>1506</v>
      </c>
      <c r="H242" t="s">
        <v>1262</v>
      </c>
      <c r="I242" t="s">
        <v>1263</v>
      </c>
      <c r="J242">
        <v>50.268371399999999</v>
      </c>
      <c r="K242">
        <v>17.634838899999998</v>
      </c>
      <c r="L242" s="1" t="s">
        <v>44</v>
      </c>
      <c r="M242">
        <v>249</v>
      </c>
      <c r="N242">
        <v>261</v>
      </c>
      <c r="O242" t="s">
        <v>191</v>
      </c>
      <c r="S242" t="s">
        <v>1507</v>
      </c>
      <c r="T242" t="s">
        <v>1508</v>
      </c>
      <c r="U242" t="s">
        <v>1509</v>
      </c>
      <c r="V242" t="s">
        <v>1510</v>
      </c>
      <c r="W242" t="s">
        <v>52</v>
      </c>
      <c r="X242" t="s">
        <v>1511</v>
      </c>
      <c r="AC242" t="s">
        <v>1336</v>
      </c>
      <c r="AD242" t="s">
        <v>55</v>
      </c>
      <c r="AF242" t="s">
        <v>1489</v>
      </c>
      <c r="AH242" s="5" t="s">
        <v>1512</v>
      </c>
      <c r="AI242" s="5" t="s">
        <v>3308</v>
      </c>
      <c r="AL242" s="5" t="s">
        <v>1311</v>
      </c>
      <c r="AM242" s="5" t="s">
        <v>1311</v>
      </c>
      <c r="AN242" s="5" t="s">
        <v>1311</v>
      </c>
      <c r="AX242" s="1" t="s">
        <v>76</v>
      </c>
      <c r="AY242" t="s">
        <v>1513</v>
      </c>
      <c r="AZ242" t="s">
        <v>1492</v>
      </c>
      <c r="BA242" t="s">
        <v>139</v>
      </c>
    </row>
    <row r="243" spans="1:53" ht="60">
      <c r="A243">
        <v>378</v>
      </c>
      <c r="B243" t="s">
        <v>1514</v>
      </c>
      <c r="C243" t="s">
        <v>39</v>
      </c>
      <c r="E243" t="s">
        <v>1515</v>
      </c>
      <c r="G243" t="s">
        <v>1516</v>
      </c>
      <c r="H243" t="s">
        <v>1262</v>
      </c>
      <c r="I243" t="s">
        <v>1263</v>
      </c>
      <c r="J243">
        <v>50.190372500000002</v>
      </c>
      <c r="K243">
        <v>17.625358599999998</v>
      </c>
      <c r="L243" s="1" t="s">
        <v>44</v>
      </c>
      <c r="M243">
        <v>442</v>
      </c>
      <c r="N243">
        <v>438</v>
      </c>
      <c r="O243" t="s">
        <v>1517</v>
      </c>
      <c r="R243" t="s">
        <v>47</v>
      </c>
      <c r="S243" t="s">
        <v>1518</v>
      </c>
      <c r="T243" t="s">
        <v>1519</v>
      </c>
      <c r="U243" t="s">
        <v>1520</v>
      </c>
      <c r="V243" t="s">
        <v>1510</v>
      </c>
      <c r="W243" t="s">
        <v>1487</v>
      </c>
      <c r="X243" t="s">
        <v>1521</v>
      </c>
      <c r="AC243" t="s">
        <v>1336</v>
      </c>
      <c r="AD243" t="s">
        <v>55</v>
      </c>
      <c r="AF243" t="s">
        <v>1489</v>
      </c>
      <c r="AH243" s="5" t="s">
        <v>1522</v>
      </c>
      <c r="AI243" s="5" t="s">
        <v>3308</v>
      </c>
      <c r="AL243" s="5" t="s">
        <v>1311</v>
      </c>
      <c r="AM243" s="5" t="s">
        <v>1311</v>
      </c>
      <c r="AN243" s="5" t="s">
        <v>1311</v>
      </c>
      <c r="AX243" s="1" t="s">
        <v>76</v>
      </c>
      <c r="AY243" t="s">
        <v>1523</v>
      </c>
      <c r="AZ243" t="s">
        <v>1524</v>
      </c>
      <c r="BA243" t="s">
        <v>1176</v>
      </c>
    </row>
    <row r="244" spans="1:53" ht="30">
      <c r="A244">
        <v>379</v>
      </c>
      <c r="B244" t="s">
        <v>1525</v>
      </c>
      <c r="C244" t="s">
        <v>39</v>
      </c>
      <c r="E244" t="s">
        <v>1526</v>
      </c>
      <c r="G244" t="s">
        <v>1527</v>
      </c>
      <c r="H244" t="s">
        <v>1262</v>
      </c>
      <c r="I244" t="s">
        <v>1263</v>
      </c>
      <c r="J244">
        <v>50.234867800000004</v>
      </c>
      <c r="K244">
        <v>17.474226900000001</v>
      </c>
      <c r="L244" s="1" t="s">
        <v>44</v>
      </c>
      <c r="M244">
        <v>346</v>
      </c>
      <c r="N244">
        <v>329</v>
      </c>
      <c r="O244" t="s">
        <v>307</v>
      </c>
      <c r="R244" t="s">
        <v>154</v>
      </c>
      <c r="S244" t="s">
        <v>1528</v>
      </c>
      <c r="T244" t="s">
        <v>1529</v>
      </c>
      <c r="U244" t="s">
        <v>1530</v>
      </c>
      <c r="V244" t="s">
        <v>1531</v>
      </c>
      <c r="W244" t="s">
        <v>1532</v>
      </c>
      <c r="X244" t="s">
        <v>1533</v>
      </c>
      <c r="AD244" t="s">
        <v>76</v>
      </c>
      <c r="AF244" t="s">
        <v>1489</v>
      </c>
      <c r="AH244" s="5" t="s">
        <v>1500</v>
      </c>
      <c r="AI244" s="5" t="s">
        <v>3309</v>
      </c>
      <c r="AL244" s="5" t="s">
        <v>1311</v>
      </c>
      <c r="AM244" s="5" t="s">
        <v>1311</v>
      </c>
      <c r="AX244" s="1" t="s">
        <v>76</v>
      </c>
      <c r="AY244" t="s">
        <v>1534</v>
      </c>
      <c r="AZ244" t="s">
        <v>1535</v>
      </c>
      <c r="BA244" t="s">
        <v>462</v>
      </c>
    </row>
    <row r="245" spans="1:53">
      <c r="A245">
        <v>380</v>
      </c>
      <c r="B245" t="s">
        <v>1536</v>
      </c>
      <c r="C245" t="s">
        <v>39</v>
      </c>
      <c r="G245" t="s">
        <v>1537</v>
      </c>
      <c r="H245" t="s">
        <v>1282</v>
      </c>
      <c r="I245" t="s">
        <v>1263</v>
      </c>
      <c r="J245">
        <v>49.821402800000001</v>
      </c>
      <c r="K245">
        <v>17.833840800000001</v>
      </c>
      <c r="L245" s="1" t="s">
        <v>67</v>
      </c>
      <c r="O245" t="s">
        <v>1538</v>
      </c>
      <c r="P245" s="2" t="s">
        <v>1539</v>
      </c>
      <c r="R245" t="s">
        <v>154</v>
      </c>
      <c r="S245" t="s">
        <v>1540</v>
      </c>
      <c r="T245" t="s">
        <v>1541</v>
      </c>
      <c r="U245" t="s">
        <v>1542</v>
      </c>
      <c r="V245" t="s">
        <v>1543</v>
      </c>
      <c r="AD245" t="s">
        <v>76</v>
      </c>
      <c r="AF245" t="s">
        <v>1489</v>
      </c>
      <c r="AY245" t="s">
        <v>1544</v>
      </c>
      <c r="AZ245" t="s">
        <v>1524</v>
      </c>
      <c r="BA245" t="s">
        <v>918</v>
      </c>
    </row>
    <row r="246" spans="1:53" ht="60">
      <c r="A246">
        <v>381</v>
      </c>
      <c r="B246" t="s">
        <v>1536</v>
      </c>
      <c r="C246" t="s">
        <v>39</v>
      </c>
      <c r="E246" t="s">
        <v>1545</v>
      </c>
      <c r="G246" t="s">
        <v>1537</v>
      </c>
      <c r="H246" t="s">
        <v>1282</v>
      </c>
      <c r="I246" t="s">
        <v>1263</v>
      </c>
      <c r="J246">
        <v>49.821402800000001</v>
      </c>
      <c r="K246">
        <v>17.833840800000001</v>
      </c>
      <c r="L246" s="1" t="s">
        <v>44</v>
      </c>
      <c r="M246">
        <v>285</v>
      </c>
      <c r="N246">
        <v>276</v>
      </c>
      <c r="O246" t="s">
        <v>395</v>
      </c>
      <c r="R246" t="s">
        <v>47</v>
      </c>
      <c r="S246" t="s">
        <v>1518</v>
      </c>
      <c r="T246" t="s">
        <v>1546</v>
      </c>
      <c r="U246" t="s">
        <v>1547</v>
      </c>
      <c r="V246" t="s">
        <v>1543</v>
      </c>
      <c r="W246" t="s">
        <v>1487</v>
      </c>
      <c r="X246" t="s">
        <v>1548</v>
      </c>
      <c r="AD246" t="s">
        <v>76</v>
      </c>
      <c r="AF246" t="s">
        <v>1489</v>
      </c>
      <c r="AH246" s="5" t="s">
        <v>1549</v>
      </c>
      <c r="AI246" s="5" t="s">
        <v>3308</v>
      </c>
      <c r="AL246" s="5" t="s">
        <v>1311</v>
      </c>
      <c r="AM246" s="5" t="s">
        <v>1311</v>
      </c>
      <c r="AN246" s="5" t="s">
        <v>1311</v>
      </c>
      <c r="AX246" s="1" t="s">
        <v>76</v>
      </c>
      <c r="AY246" t="s">
        <v>1544</v>
      </c>
      <c r="AZ246" t="s">
        <v>1524</v>
      </c>
      <c r="BA246" t="s">
        <v>1326</v>
      </c>
    </row>
    <row r="247" spans="1:53" ht="45">
      <c r="A247">
        <v>382</v>
      </c>
      <c r="B247" t="s">
        <v>1550</v>
      </c>
      <c r="C247" t="s">
        <v>39</v>
      </c>
      <c r="E247" t="s">
        <v>1551</v>
      </c>
      <c r="G247" t="s">
        <v>1552</v>
      </c>
      <c r="H247" t="s">
        <v>1553</v>
      </c>
      <c r="I247" t="s">
        <v>1263</v>
      </c>
      <c r="J247">
        <v>49.647975000000002</v>
      </c>
      <c r="K247">
        <v>17.969948899999999</v>
      </c>
      <c r="L247" s="1" t="s">
        <v>44</v>
      </c>
      <c r="M247">
        <v>247</v>
      </c>
      <c r="N247">
        <v>245</v>
      </c>
      <c r="O247" t="s">
        <v>1206</v>
      </c>
      <c r="S247" t="s">
        <v>1554</v>
      </c>
      <c r="T247" t="s">
        <v>1555</v>
      </c>
      <c r="U247" t="s">
        <v>1556</v>
      </c>
      <c r="V247" t="s">
        <v>1486</v>
      </c>
      <c r="X247" t="s">
        <v>1557</v>
      </c>
      <c r="AD247" t="s">
        <v>76</v>
      </c>
      <c r="AF247" t="s">
        <v>1489</v>
      </c>
      <c r="AH247" s="5" t="s">
        <v>1558</v>
      </c>
      <c r="AI247" s="5" t="s">
        <v>3309</v>
      </c>
      <c r="AL247" s="5" t="s">
        <v>1311</v>
      </c>
      <c r="AM247" s="5" t="s">
        <v>1311</v>
      </c>
      <c r="AS247" s="5" t="s">
        <v>1311</v>
      </c>
      <c r="AX247" s="1" t="s">
        <v>76</v>
      </c>
      <c r="AY247" t="s">
        <v>1559</v>
      </c>
      <c r="AZ247" t="s">
        <v>1502</v>
      </c>
      <c r="BA247" t="s">
        <v>139</v>
      </c>
    </row>
    <row r="248" spans="1:53">
      <c r="A248">
        <v>383</v>
      </c>
      <c r="B248" t="s">
        <v>1560</v>
      </c>
      <c r="C248" t="s">
        <v>126</v>
      </c>
      <c r="E248" t="s">
        <v>1561</v>
      </c>
      <c r="G248" t="s">
        <v>1552</v>
      </c>
      <c r="H248" t="s">
        <v>1553</v>
      </c>
      <c r="I248" t="s">
        <v>1263</v>
      </c>
      <c r="J248">
        <v>49.660876700000003</v>
      </c>
      <c r="K248">
        <v>18.012038100000002</v>
      </c>
      <c r="L248" s="1" t="s">
        <v>44</v>
      </c>
      <c r="M248">
        <v>400</v>
      </c>
      <c r="N248">
        <v>399</v>
      </c>
      <c r="O248" t="s">
        <v>1206</v>
      </c>
      <c r="S248" t="s">
        <v>1554</v>
      </c>
      <c r="T248" t="s">
        <v>1555</v>
      </c>
      <c r="U248" t="s">
        <v>1562</v>
      </c>
      <c r="AD248" t="s">
        <v>76</v>
      </c>
      <c r="AF248" t="s">
        <v>1489</v>
      </c>
      <c r="AI248" s="5" t="s">
        <v>3303</v>
      </c>
      <c r="AR248" s="5" t="s">
        <v>1311</v>
      </c>
      <c r="AX248" s="1" t="s">
        <v>76</v>
      </c>
      <c r="BA248" t="s">
        <v>317</v>
      </c>
    </row>
    <row r="249" spans="1:53" ht="45">
      <c r="A249">
        <v>384</v>
      </c>
      <c r="B249" t="s">
        <v>1563</v>
      </c>
      <c r="C249" t="s">
        <v>126</v>
      </c>
      <c r="E249" t="s">
        <v>1564</v>
      </c>
      <c r="G249" t="s">
        <v>1565</v>
      </c>
      <c r="H249" t="s">
        <v>1282</v>
      </c>
      <c r="I249" t="s">
        <v>1263</v>
      </c>
      <c r="J249">
        <v>49.909078600000001</v>
      </c>
      <c r="K249">
        <v>18.282622199999999</v>
      </c>
      <c r="L249" s="1" t="s">
        <v>44</v>
      </c>
      <c r="M249">
        <v>1695</v>
      </c>
      <c r="N249">
        <v>1000</v>
      </c>
      <c r="O249" t="s">
        <v>1566</v>
      </c>
      <c r="R249" t="s">
        <v>154</v>
      </c>
      <c r="S249" t="s">
        <v>1567</v>
      </c>
      <c r="T249" t="s">
        <v>1284</v>
      </c>
      <c r="U249" t="s">
        <v>1568</v>
      </c>
      <c r="V249" t="s">
        <v>1510</v>
      </c>
      <c r="W249" t="s">
        <v>1487</v>
      </c>
      <c r="X249" t="s">
        <v>1569</v>
      </c>
      <c r="AD249" t="s">
        <v>76</v>
      </c>
      <c r="AF249" t="s">
        <v>1489</v>
      </c>
      <c r="AH249" s="5" t="s">
        <v>1570</v>
      </c>
      <c r="AI249" s="5" t="s">
        <v>3293</v>
      </c>
      <c r="AO249" s="5" t="s">
        <v>1311</v>
      </c>
      <c r="AR249" s="5" t="s">
        <v>1311</v>
      </c>
      <c r="AX249" s="1" t="s">
        <v>76</v>
      </c>
      <c r="AZ249" t="s">
        <v>1524</v>
      </c>
      <c r="BA249" t="s">
        <v>1571</v>
      </c>
    </row>
    <row r="250" spans="1:53" ht="75">
      <c r="A250">
        <v>385</v>
      </c>
      <c r="B250" t="s">
        <v>1572</v>
      </c>
      <c r="C250" t="s">
        <v>126</v>
      </c>
      <c r="E250" t="s">
        <v>1573</v>
      </c>
      <c r="G250" t="s">
        <v>1572</v>
      </c>
      <c r="H250" t="s">
        <v>1282</v>
      </c>
      <c r="I250" t="s">
        <v>1263</v>
      </c>
      <c r="J250">
        <v>49.974034699999997</v>
      </c>
      <c r="K250">
        <v>18.066602799999998</v>
      </c>
      <c r="L250" s="1" t="s">
        <v>44</v>
      </c>
      <c r="M250">
        <v>830</v>
      </c>
      <c r="N250">
        <v>785</v>
      </c>
      <c r="O250" t="s">
        <v>197</v>
      </c>
      <c r="R250" t="s">
        <v>154</v>
      </c>
      <c r="S250" t="s">
        <v>1574</v>
      </c>
      <c r="T250" t="s">
        <v>1575</v>
      </c>
      <c r="U250" t="s">
        <v>1576</v>
      </c>
      <c r="V250" t="s">
        <v>1510</v>
      </c>
      <c r="W250" t="s">
        <v>1487</v>
      </c>
      <c r="X250" t="s">
        <v>1577</v>
      </c>
      <c r="AD250" t="s">
        <v>76</v>
      </c>
      <c r="AF250" t="s">
        <v>1489</v>
      </c>
      <c r="AH250" s="5" t="s">
        <v>1578</v>
      </c>
      <c r="AI250" s="5" t="s">
        <v>3293</v>
      </c>
      <c r="AN250" s="5" t="s">
        <v>1311</v>
      </c>
      <c r="AO250" s="5" t="s">
        <v>1311</v>
      </c>
      <c r="AR250" s="5" t="s">
        <v>1311</v>
      </c>
      <c r="AX250" s="1" t="s">
        <v>76</v>
      </c>
      <c r="AZ250" t="s">
        <v>1492</v>
      </c>
      <c r="BA250" t="s">
        <v>1579</v>
      </c>
    </row>
    <row r="251" spans="1:53">
      <c r="A251">
        <v>386</v>
      </c>
      <c r="B251" t="s">
        <v>1580</v>
      </c>
      <c r="C251" t="s">
        <v>39</v>
      </c>
      <c r="E251" t="s">
        <v>1581</v>
      </c>
      <c r="G251" t="s">
        <v>1582</v>
      </c>
      <c r="H251" t="s">
        <v>1583</v>
      </c>
      <c r="I251" t="s">
        <v>1584</v>
      </c>
      <c r="J251">
        <v>50.436000277777801</v>
      </c>
      <c r="K251">
        <v>16.913383888888902</v>
      </c>
      <c r="L251" s="1" t="s">
        <v>44</v>
      </c>
      <c r="M251">
        <v>12</v>
      </c>
      <c r="N251">
        <v>14</v>
      </c>
      <c r="O251" t="s">
        <v>253</v>
      </c>
      <c r="S251" t="s">
        <v>1585</v>
      </c>
      <c r="U251" t="s">
        <v>1586</v>
      </c>
      <c r="AB251" t="s">
        <v>1587</v>
      </c>
      <c r="AD251" t="s">
        <v>76</v>
      </c>
      <c r="AF251" t="s">
        <v>1489</v>
      </c>
      <c r="AI251" s="5" t="s">
        <v>3299</v>
      </c>
      <c r="AX251" s="1" t="s">
        <v>76</v>
      </c>
      <c r="BA251" t="s">
        <v>139</v>
      </c>
    </row>
    <row r="252" spans="1:53">
      <c r="A252">
        <v>387</v>
      </c>
      <c r="B252" t="s">
        <v>1588</v>
      </c>
      <c r="C252" t="s">
        <v>39</v>
      </c>
      <c r="E252" t="s">
        <v>1589</v>
      </c>
      <c r="G252" t="s">
        <v>1590</v>
      </c>
      <c r="H252" t="s">
        <v>1583</v>
      </c>
      <c r="I252" t="s">
        <v>1584</v>
      </c>
      <c r="J252">
        <v>50.280112777777802</v>
      </c>
      <c r="K252">
        <v>17.072501944444401</v>
      </c>
      <c r="L252" s="1" t="s">
        <v>44</v>
      </c>
      <c r="M252">
        <v>27</v>
      </c>
      <c r="N252">
        <v>28</v>
      </c>
      <c r="O252" t="s">
        <v>358</v>
      </c>
      <c r="S252" t="s">
        <v>1591</v>
      </c>
      <c r="U252" t="s">
        <v>1592</v>
      </c>
      <c r="AB252" t="s">
        <v>1593</v>
      </c>
      <c r="AD252" t="s">
        <v>76</v>
      </c>
      <c r="AF252" t="s">
        <v>1489</v>
      </c>
      <c r="AI252" s="5" t="s">
        <v>3299</v>
      </c>
      <c r="AX252" s="1" t="s">
        <v>76</v>
      </c>
      <c r="BA252" t="s">
        <v>1594</v>
      </c>
    </row>
    <row r="253" spans="1:53">
      <c r="A253">
        <v>388</v>
      </c>
      <c r="B253" t="s">
        <v>1595</v>
      </c>
      <c r="C253" t="s">
        <v>39</v>
      </c>
      <c r="E253" t="s">
        <v>1596</v>
      </c>
      <c r="G253" t="s">
        <v>1582</v>
      </c>
      <c r="H253" t="s">
        <v>1583</v>
      </c>
      <c r="I253" t="s">
        <v>1584</v>
      </c>
      <c r="J253">
        <v>50.431913611111099</v>
      </c>
      <c r="K253">
        <v>16.888750277777799</v>
      </c>
      <c r="L253" s="1" t="s">
        <v>44</v>
      </c>
      <c r="M253">
        <v>25</v>
      </c>
      <c r="N253">
        <v>26</v>
      </c>
      <c r="O253" t="s">
        <v>243</v>
      </c>
      <c r="S253" t="s">
        <v>1597</v>
      </c>
      <c r="U253" t="s">
        <v>1586</v>
      </c>
      <c r="AB253" t="s">
        <v>1598</v>
      </c>
      <c r="AD253" t="s">
        <v>76</v>
      </c>
      <c r="AF253" t="s">
        <v>1489</v>
      </c>
      <c r="AI253" s="5" t="s">
        <v>3299</v>
      </c>
      <c r="AX253" s="1" t="s">
        <v>76</v>
      </c>
      <c r="BA253" t="s">
        <v>271</v>
      </c>
    </row>
    <row r="254" spans="1:53">
      <c r="A254">
        <v>389</v>
      </c>
      <c r="B254" t="s">
        <v>1599</v>
      </c>
      <c r="C254" t="s">
        <v>39</v>
      </c>
      <c r="E254" t="s">
        <v>1600</v>
      </c>
      <c r="G254" t="s">
        <v>1601</v>
      </c>
      <c r="H254" t="s">
        <v>1583</v>
      </c>
      <c r="I254" t="s">
        <v>1584</v>
      </c>
      <c r="J254">
        <v>50.380450277777797</v>
      </c>
      <c r="K254">
        <v>16.988630000000001</v>
      </c>
      <c r="L254" s="1" t="s">
        <v>44</v>
      </c>
      <c r="M254">
        <v>10</v>
      </c>
      <c r="N254">
        <v>10</v>
      </c>
      <c r="O254" t="s">
        <v>243</v>
      </c>
      <c r="S254" t="s">
        <v>1597</v>
      </c>
      <c r="U254" t="s">
        <v>1602</v>
      </c>
      <c r="AB254" t="s">
        <v>1603</v>
      </c>
      <c r="AD254" t="s">
        <v>76</v>
      </c>
      <c r="AF254" t="s">
        <v>1489</v>
      </c>
      <c r="AI254" s="5" t="s">
        <v>3299</v>
      </c>
      <c r="AX254" s="1" t="s">
        <v>76</v>
      </c>
      <c r="BA254" t="s">
        <v>1604</v>
      </c>
    </row>
    <row r="255" spans="1:53">
      <c r="A255">
        <v>390</v>
      </c>
      <c r="B255" t="s">
        <v>1605</v>
      </c>
      <c r="C255" t="s">
        <v>39</v>
      </c>
      <c r="E255" t="s">
        <v>1606</v>
      </c>
      <c r="G255" t="s">
        <v>1607</v>
      </c>
      <c r="H255" t="s">
        <v>1583</v>
      </c>
      <c r="I255" t="s">
        <v>1584</v>
      </c>
      <c r="J255">
        <v>50.328506944444399</v>
      </c>
      <c r="K255">
        <v>17.175893888888901</v>
      </c>
      <c r="L255" s="1" t="s">
        <v>44</v>
      </c>
      <c r="M255">
        <v>69</v>
      </c>
      <c r="N255">
        <v>70</v>
      </c>
      <c r="O255" t="s">
        <v>358</v>
      </c>
      <c r="S255" t="s">
        <v>1608</v>
      </c>
      <c r="U255" t="s">
        <v>1609</v>
      </c>
      <c r="AB255" t="s">
        <v>1610</v>
      </c>
      <c r="AD255" t="s">
        <v>76</v>
      </c>
      <c r="AF255" t="s">
        <v>1489</v>
      </c>
      <c r="AI255" s="5" t="s">
        <v>3299</v>
      </c>
      <c r="AX255" s="1" t="s">
        <v>76</v>
      </c>
      <c r="BA255" t="s">
        <v>1118</v>
      </c>
    </row>
    <row r="256" spans="1:53">
      <c r="A256">
        <v>391</v>
      </c>
      <c r="B256" t="s">
        <v>1611</v>
      </c>
      <c r="C256" t="s">
        <v>39</v>
      </c>
      <c r="E256" t="s">
        <v>1612</v>
      </c>
      <c r="G256" t="s">
        <v>1613</v>
      </c>
      <c r="H256" t="s">
        <v>1583</v>
      </c>
      <c r="I256" t="s">
        <v>1584</v>
      </c>
      <c r="J256">
        <v>50.324240000000003</v>
      </c>
      <c r="K256">
        <v>17.199593888888899</v>
      </c>
      <c r="L256" s="1" t="s">
        <v>44</v>
      </c>
      <c r="M256">
        <v>16</v>
      </c>
      <c r="N256">
        <v>16</v>
      </c>
      <c r="O256" t="s">
        <v>243</v>
      </c>
      <c r="S256" t="s">
        <v>1614</v>
      </c>
      <c r="U256" t="s">
        <v>1613</v>
      </c>
      <c r="AB256" t="s">
        <v>1615</v>
      </c>
      <c r="AD256" t="s">
        <v>76</v>
      </c>
      <c r="AF256" t="s">
        <v>1489</v>
      </c>
      <c r="AI256" s="5" t="s">
        <v>75</v>
      </c>
      <c r="AX256" s="1" t="s">
        <v>76</v>
      </c>
      <c r="BA256" t="s">
        <v>271</v>
      </c>
    </row>
    <row r="257" spans="1:53">
      <c r="A257">
        <v>392</v>
      </c>
      <c r="B257" t="s">
        <v>1616</v>
      </c>
      <c r="C257" t="s">
        <v>39</v>
      </c>
      <c r="E257" t="s">
        <v>1617</v>
      </c>
      <c r="G257" t="s">
        <v>1590</v>
      </c>
      <c r="H257" t="s">
        <v>1583</v>
      </c>
      <c r="I257" t="s">
        <v>1584</v>
      </c>
      <c r="J257">
        <v>50.282716666666701</v>
      </c>
      <c r="K257">
        <v>17.078685555555602</v>
      </c>
      <c r="L257" s="1" t="s">
        <v>44</v>
      </c>
      <c r="M257">
        <v>64</v>
      </c>
      <c r="N257">
        <v>64</v>
      </c>
      <c r="O257" t="s">
        <v>1202</v>
      </c>
      <c r="S257" t="s">
        <v>1618</v>
      </c>
      <c r="U257" t="s">
        <v>1619</v>
      </c>
      <c r="AB257" t="s">
        <v>1620</v>
      </c>
      <c r="AD257" t="s">
        <v>76</v>
      </c>
      <c r="AF257" t="s">
        <v>1489</v>
      </c>
      <c r="AI257" s="5" t="s">
        <v>3299</v>
      </c>
      <c r="AX257" s="1" t="s">
        <v>76</v>
      </c>
      <c r="BA257" t="s">
        <v>1621</v>
      </c>
    </row>
    <row r="258" spans="1:53">
      <c r="A258">
        <v>393</v>
      </c>
      <c r="B258" t="s">
        <v>1622</v>
      </c>
      <c r="C258" t="s">
        <v>39</v>
      </c>
      <c r="E258" t="s">
        <v>1623</v>
      </c>
      <c r="G258" t="s">
        <v>1624</v>
      </c>
      <c r="H258" t="s">
        <v>1625</v>
      </c>
      <c r="I258" t="s">
        <v>1584</v>
      </c>
      <c r="J258">
        <v>49.657862222222199</v>
      </c>
      <c r="K258">
        <v>16.834553611111101</v>
      </c>
      <c r="L258" s="1" t="s">
        <v>44</v>
      </c>
      <c r="M258">
        <v>24</v>
      </c>
      <c r="N258">
        <v>24</v>
      </c>
      <c r="O258" t="s">
        <v>395</v>
      </c>
      <c r="S258" t="s">
        <v>1626</v>
      </c>
      <c r="U258" t="s">
        <v>1627</v>
      </c>
      <c r="AB258" t="s">
        <v>1628</v>
      </c>
      <c r="AD258" t="s">
        <v>76</v>
      </c>
      <c r="AF258" t="s">
        <v>1489</v>
      </c>
      <c r="AI258" s="5" t="s">
        <v>3299</v>
      </c>
      <c r="AX258" s="1" t="s">
        <v>76</v>
      </c>
      <c r="BA258" t="s">
        <v>1604</v>
      </c>
    </row>
    <row r="259" spans="1:53">
      <c r="A259">
        <v>394</v>
      </c>
      <c r="B259" t="s">
        <v>1629</v>
      </c>
      <c r="C259" t="s">
        <v>39</v>
      </c>
      <c r="E259" t="s">
        <v>1630</v>
      </c>
      <c r="G259" t="s">
        <v>1631</v>
      </c>
      <c r="H259" t="s">
        <v>1632</v>
      </c>
      <c r="I259" t="s">
        <v>1584</v>
      </c>
      <c r="J259">
        <v>49.697901388888901</v>
      </c>
      <c r="K259">
        <v>17.010379722222201</v>
      </c>
      <c r="L259" s="1" t="s">
        <v>44</v>
      </c>
      <c r="M259">
        <v>23</v>
      </c>
      <c r="N259">
        <v>20</v>
      </c>
      <c r="O259" t="s">
        <v>197</v>
      </c>
      <c r="S259" t="s">
        <v>1633</v>
      </c>
      <c r="U259" t="s">
        <v>1634</v>
      </c>
      <c r="AB259" t="s">
        <v>1635</v>
      </c>
      <c r="AD259" t="s">
        <v>76</v>
      </c>
      <c r="AF259" t="s">
        <v>1489</v>
      </c>
      <c r="AI259" s="5" t="s">
        <v>3299</v>
      </c>
      <c r="AX259" s="1" t="s">
        <v>76</v>
      </c>
      <c r="BA259" t="s">
        <v>271</v>
      </c>
    </row>
    <row r="260" spans="1:53">
      <c r="A260">
        <v>395</v>
      </c>
      <c r="B260" t="s">
        <v>1636</v>
      </c>
      <c r="C260" t="s">
        <v>39</v>
      </c>
      <c r="E260" t="s">
        <v>1637</v>
      </c>
      <c r="G260" t="s">
        <v>1638</v>
      </c>
      <c r="H260" t="s">
        <v>1625</v>
      </c>
      <c r="I260" t="s">
        <v>1584</v>
      </c>
      <c r="J260">
        <v>49.528438055555497</v>
      </c>
      <c r="K260">
        <v>16.970321111111101</v>
      </c>
      <c r="L260" s="1" t="s">
        <v>44</v>
      </c>
      <c r="M260">
        <v>122</v>
      </c>
      <c r="N260">
        <v>102</v>
      </c>
      <c r="O260" t="s">
        <v>1192</v>
      </c>
      <c r="S260" t="s">
        <v>1639</v>
      </c>
      <c r="U260" t="s">
        <v>1640</v>
      </c>
      <c r="AB260" t="s">
        <v>1641</v>
      </c>
      <c r="AD260" t="s">
        <v>76</v>
      </c>
      <c r="AF260" t="s">
        <v>1489</v>
      </c>
      <c r="AI260" s="5" t="s">
        <v>3307</v>
      </c>
      <c r="AX260" s="1" t="s">
        <v>76</v>
      </c>
      <c r="BA260" t="s">
        <v>1642</v>
      </c>
    </row>
    <row r="261" spans="1:53">
      <c r="A261">
        <v>396</v>
      </c>
      <c r="B261" t="s">
        <v>1643</v>
      </c>
      <c r="C261" t="s">
        <v>39</v>
      </c>
      <c r="E261" t="s">
        <v>1644</v>
      </c>
      <c r="G261" t="s">
        <v>1645</v>
      </c>
      <c r="H261" t="s">
        <v>1646</v>
      </c>
      <c r="I261" t="s">
        <v>1584</v>
      </c>
      <c r="J261">
        <v>50.045852222222202</v>
      </c>
      <c r="K261">
        <v>17.1098313888889</v>
      </c>
      <c r="L261" s="1" t="s">
        <v>44</v>
      </c>
      <c r="M261">
        <v>985</v>
      </c>
      <c r="N261">
        <v>950</v>
      </c>
      <c r="O261" t="s">
        <v>98</v>
      </c>
      <c r="S261" t="s">
        <v>1369</v>
      </c>
      <c r="U261" t="s">
        <v>1647</v>
      </c>
      <c r="AB261" t="s">
        <v>1648</v>
      </c>
      <c r="AD261" t="s">
        <v>76</v>
      </c>
      <c r="AF261" t="s">
        <v>1489</v>
      </c>
      <c r="AI261" s="5" t="s">
        <v>3308</v>
      </c>
      <c r="AX261" s="1" t="s">
        <v>76</v>
      </c>
      <c r="BA261" t="s">
        <v>1649</v>
      </c>
    </row>
    <row r="262" spans="1:53">
      <c r="A262">
        <v>397</v>
      </c>
      <c r="B262" t="s">
        <v>1650</v>
      </c>
      <c r="C262" t="s">
        <v>39</v>
      </c>
      <c r="E262" t="s">
        <v>1651</v>
      </c>
      <c r="G262" t="s">
        <v>1652</v>
      </c>
      <c r="H262" t="s">
        <v>1646</v>
      </c>
      <c r="I262" t="s">
        <v>1584</v>
      </c>
      <c r="J262">
        <v>50.074760833333301</v>
      </c>
      <c r="K262">
        <v>16.883711944444499</v>
      </c>
      <c r="L262" s="1" t="s">
        <v>44</v>
      </c>
      <c r="M262">
        <v>114</v>
      </c>
      <c r="N262">
        <v>115</v>
      </c>
      <c r="O262" t="s">
        <v>1192</v>
      </c>
      <c r="S262" t="s">
        <v>1653</v>
      </c>
      <c r="U262" t="s">
        <v>1654</v>
      </c>
      <c r="AB262" t="s">
        <v>1655</v>
      </c>
      <c r="AD262" t="s">
        <v>76</v>
      </c>
      <c r="AF262" t="s">
        <v>1489</v>
      </c>
      <c r="AI262" s="5" t="s">
        <v>3299</v>
      </c>
      <c r="AX262" s="1" t="s">
        <v>76</v>
      </c>
      <c r="BA262" t="s">
        <v>1118</v>
      </c>
    </row>
    <row r="263" spans="1:53">
      <c r="A263">
        <v>398</v>
      </c>
      <c r="B263" t="s">
        <v>1656</v>
      </c>
      <c r="C263" t="s">
        <v>39</v>
      </c>
      <c r="E263" t="s">
        <v>1657</v>
      </c>
      <c r="G263" t="s">
        <v>1658</v>
      </c>
      <c r="H263" t="s">
        <v>1646</v>
      </c>
      <c r="I263" t="s">
        <v>1584</v>
      </c>
      <c r="J263">
        <v>50.034284444444502</v>
      </c>
      <c r="K263">
        <v>17.015720000000002</v>
      </c>
      <c r="L263" s="1" t="s">
        <v>44</v>
      </c>
      <c r="M263">
        <v>42</v>
      </c>
      <c r="N263">
        <v>38</v>
      </c>
      <c r="O263" t="s">
        <v>1412</v>
      </c>
      <c r="S263" t="s">
        <v>1659</v>
      </c>
      <c r="U263" t="s">
        <v>1658</v>
      </c>
      <c r="AB263" t="s">
        <v>1660</v>
      </c>
      <c r="AD263" t="s">
        <v>76</v>
      </c>
      <c r="AF263" t="s">
        <v>1489</v>
      </c>
      <c r="AI263" s="5" t="s">
        <v>3308</v>
      </c>
      <c r="AX263" s="1" t="s">
        <v>76</v>
      </c>
      <c r="BA263" t="s">
        <v>1118</v>
      </c>
    </row>
    <row r="264" spans="1:53">
      <c r="A264">
        <v>399</v>
      </c>
      <c r="B264" t="s">
        <v>1661</v>
      </c>
      <c r="C264" t="s">
        <v>39</v>
      </c>
      <c r="G264" t="s">
        <v>1662</v>
      </c>
      <c r="H264" t="s">
        <v>1646</v>
      </c>
      <c r="I264" t="s">
        <v>1584</v>
      </c>
      <c r="J264">
        <v>50.030741944444401</v>
      </c>
      <c r="K264">
        <v>16.90099</v>
      </c>
      <c r="L264" s="1" t="s">
        <v>44</v>
      </c>
      <c r="M264">
        <v>5</v>
      </c>
      <c r="S264" t="s">
        <v>1633</v>
      </c>
      <c r="U264" t="s">
        <v>1663</v>
      </c>
      <c r="AB264" t="s">
        <v>1664</v>
      </c>
      <c r="AD264" t="s">
        <v>76</v>
      </c>
      <c r="AF264" t="s">
        <v>1489</v>
      </c>
      <c r="AI264" s="5" t="s">
        <v>3299</v>
      </c>
      <c r="AX264" s="1" t="s">
        <v>76</v>
      </c>
      <c r="BA264" t="s">
        <v>271</v>
      </c>
    </row>
    <row r="265" spans="1:53">
      <c r="A265">
        <v>400</v>
      </c>
      <c r="B265" t="s">
        <v>1665</v>
      </c>
      <c r="C265" t="s">
        <v>39</v>
      </c>
      <c r="E265" t="s">
        <v>1666</v>
      </c>
      <c r="G265" t="s">
        <v>1667</v>
      </c>
      <c r="H265" t="s">
        <v>1632</v>
      </c>
      <c r="I265" t="s">
        <v>1584</v>
      </c>
      <c r="J265">
        <v>49.841452777777803</v>
      </c>
      <c r="K265">
        <v>17.0537880555556</v>
      </c>
      <c r="L265" s="1" t="s">
        <v>44</v>
      </c>
      <c r="M265">
        <v>26</v>
      </c>
      <c r="N265">
        <v>25</v>
      </c>
      <c r="O265" t="s">
        <v>243</v>
      </c>
      <c r="S265" t="s">
        <v>1668</v>
      </c>
      <c r="U265" t="s">
        <v>1667</v>
      </c>
      <c r="AB265" t="s">
        <v>1669</v>
      </c>
      <c r="AD265" t="s">
        <v>76</v>
      </c>
      <c r="AF265" t="s">
        <v>1489</v>
      </c>
      <c r="AI265" s="5" t="s">
        <v>3299</v>
      </c>
      <c r="AX265" s="1" t="s">
        <v>76</v>
      </c>
      <c r="BA265" t="s">
        <v>1118</v>
      </c>
    </row>
    <row r="266" spans="1:53">
      <c r="A266">
        <v>401</v>
      </c>
      <c r="B266" t="s">
        <v>1670</v>
      </c>
      <c r="C266" t="s">
        <v>39</v>
      </c>
      <c r="E266" t="s">
        <v>1671</v>
      </c>
      <c r="G266" t="s">
        <v>1672</v>
      </c>
      <c r="H266" t="s">
        <v>1632</v>
      </c>
      <c r="I266" t="s">
        <v>1584</v>
      </c>
      <c r="J266">
        <v>49.809716944444503</v>
      </c>
      <c r="K266">
        <v>17.050217222222201</v>
      </c>
      <c r="L266" s="1" t="s">
        <v>44</v>
      </c>
      <c r="M266">
        <v>68</v>
      </c>
      <c r="N266">
        <v>70</v>
      </c>
      <c r="O266" t="s">
        <v>1412</v>
      </c>
      <c r="S266" t="s">
        <v>1673</v>
      </c>
      <c r="U266" t="s">
        <v>1674</v>
      </c>
      <c r="AB266" t="s">
        <v>1675</v>
      </c>
      <c r="AD266" t="s">
        <v>76</v>
      </c>
      <c r="AF266" t="s">
        <v>1489</v>
      </c>
      <c r="AI266" s="5" t="s">
        <v>3293</v>
      </c>
      <c r="AX266" s="1" t="s">
        <v>76</v>
      </c>
      <c r="BA266" t="s">
        <v>1676</v>
      </c>
    </row>
    <row r="267" spans="1:53">
      <c r="A267">
        <v>402</v>
      </c>
      <c r="B267" t="s">
        <v>1677</v>
      </c>
      <c r="C267" t="s">
        <v>39</v>
      </c>
      <c r="G267" t="s">
        <v>1678</v>
      </c>
      <c r="H267" t="s">
        <v>1646</v>
      </c>
      <c r="I267" t="s">
        <v>1584</v>
      </c>
      <c r="J267">
        <v>49.893232222222203</v>
      </c>
      <c r="K267">
        <v>17.133170555555601</v>
      </c>
      <c r="L267" s="1" t="s">
        <v>67</v>
      </c>
      <c r="O267" t="s">
        <v>1127</v>
      </c>
      <c r="S267" t="s">
        <v>1679</v>
      </c>
      <c r="U267" t="s">
        <v>1678</v>
      </c>
      <c r="AB267" t="s">
        <v>1680</v>
      </c>
      <c r="AD267" t="s">
        <v>76</v>
      </c>
      <c r="AF267" t="s">
        <v>1489</v>
      </c>
      <c r="BA267" t="s">
        <v>271</v>
      </c>
    </row>
    <row r="268" spans="1:53">
      <c r="A268">
        <v>403</v>
      </c>
      <c r="B268" t="s">
        <v>1681</v>
      </c>
      <c r="C268" t="s">
        <v>39</v>
      </c>
      <c r="E268" t="s">
        <v>1682</v>
      </c>
      <c r="G268" t="s">
        <v>1683</v>
      </c>
      <c r="H268" t="s">
        <v>1646</v>
      </c>
      <c r="I268" t="s">
        <v>1584</v>
      </c>
      <c r="J268">
        <v>49.857898333333303</v>
      </c>
      <c r="K268">
        <v>16.881801388888899</v>
      </c>
      <c r="L268" s="1" t="s">
        <v>44</v>
      </c>
      <c r="M268">
        <v>2</v>
      </c>
      <c r="N268">
        <v>2</v>
      </c>
      <c r="O268" t="s">
        <v>197</v>
      </c>
      <c r="S268" t="s">
        <v>1684</v>
      </c>
      <c r="U268" t="s">
        <v>1685</v>
      </c>
      <c r="AB268" t="s">
        <v>1686</v>
      </c>
      <c r="AD268" t="s">
        <v>76</v>
      </c>
      <c r="AF268" t="s">
        <v>1489</v>
      </c>
      <c r="AI268" s="5" t="s">
        <v>3299</v>
      </c>
      <c r="AX268" s="1" t="s">
        <v>76</v>
      </c>
      <c r="BA268" t="s">
        <v>942</v>
      </c>
    </row>
    <row r="269" spans="1:53">
      <c r="A269">
        <v>404</v>
      </c>
      <c r="B269" t="s">
        <v>1687</v>
      </c>
      <c r="C269" t="s">
        <v>39</v>
      </c>
      <c r="E269" t="s">
        <v>1688</v>
      </c>
      <c r="G269" t="s">
        <v>1689</v>
      </c>
      <c r="H269" t="s">
        <v>1646</v>
      </c>
      <c r="I269" t="s">
        <v>1584</v>
      </c>
      <c r="J269">
        <v>49.942867222222198</v>
      </c>
      <c r="K269">
        <v>16.818761666666699</v>
      </c>
      <c r="L269" s="1" t="s">
        <v>44</v>
      </c>
      <c r="M269">
        <v>8</v>
      </c>
      <c r="N269">
        <v>10</v>
      </c>
      <c r="O269" t="s">
        <v>197</v>
      </c>
      <c r="S269" t="s">
        <v>1690</v>
      </c>
      <c r="U269" t="s">
        <v>1689</v>
      </c>
      <c r="AB269" t="s">
        <v>1680</v>
      </c>
      <c r="AD269" t="s">
        <v>76</v>
      </c>
      <c r="AF269" t="s">
        <v>1489</v>
      </c>
      <c r="AI269" s="5" t="s">
        <v>3299</v>
      </c>
      <c r="AX269" s="1" t="s">
        <v>76</v>
      </c>
      <c r="BA269" t="s">
        <v>918</v>
      </c>
    </row>
    <row r="270" spans="1:53">
      <c r="A270">
        <v>405</v>
      </c>
      <c r="B270" t="s">
        <v>1691</v>
      </c>
      <c r="C270" t="s">
        <v>126</v>
      </c>
      <c r="E270" t="s">
        <v>1692</v>
      </c>
      <c r="G270" t="s">
        <v>1691</v>
      </c>
      <c r="H270" t="s">
        <v>1632</v>
      </c>
      <c r="I270" t="s">
        <v>1584</v>
      </c>
      <c r="J270">
        <v>49.6583819444444</v>
      </c>
      <c r="K270">
        <v>17.051128055555601</v>
      </c>
      <c r="L270" s="1" t="s">
        <v>44</v>
      </c>
      <c r="M270">
        <v>116</v>
      </c>
      <c r="N270">
        <v>177</v>
      </c>
      <c r="O270" t="s">
        <v>197</v>
      </c>
      <c r="S270" t="s">
        <v>1693</v>
      </c>
      <c r="U270" t="s">
        <v>1691</v>
      </c>
      <c r="AB270" t="s">
        <v>1694</v>
      </c>
      <c r="AD270" t="s">
        <v>76</v>
      </c>
      <c r="AF270" t="s">
        <v>1489</v>
      </c>
      <c r="AI270" s="5" t="s">
        <v>75</v>
      </c>
      <c r="AX270" s="1" t="s">
        <v>76</v>
      </c>
      <c r="BA270" t="s">
        <v>317</v>
      </c>
    </row>
    <row r="271" spans="1:53">
      <c r="A271">
        <v>406</v>
      </c>
      <c r="B271" t="s">
        <v>1695</v>
      </c>
      <c r="C271" t="s">
        <v>126</v>
      </c>
      <c r="G271" t="s">
        <v>1696</v>
      </c>
      <c r="H271" t="s">
        <v>1632</v>
      </c>
      <c r="I271" t="s">
        <v>1584</v>
      </c>
      <c r="J271">
        <v>49.711946666666698</v>
      </c>
      <c r="K271">
        <v>17.1547577777778</v>
      </c>
      <c r="L271" s="1" t="s">
        <v>44</v>
      </c>
      <c r="S271" t="s">
        <v>1693</v>
      </c>
      <c r="U271" t="s">
        <v>1697</v>
      </c>
      <c r="AB271" t="s">
        <v>1698</v>
      </c>
      <c r="AD271" t="s">
        <v>76</v>
      </c>
      <c r="AF271" t="s">
        <v>1489</v>
      </c>
      <c r="AI271" s="5" t="s">
        <v>75</v>
      </c>
      <c r="AX271" s="1" t="s">
        <v>76</v>
      </c>
      <c r="BA271" t="s">
        <v>317</v>
      </c>
    </row>
    <row r="272" spans="1:53">
      <c r="A272">
        <v>407</v>
      </c>
      <c r="B272" t="s">
        <v>1699</v>
      </c>
      <c r="C272" t="s">
        <v>126</v>
      </c>
      <c r="E272" t="s">
        <v>1700</v>
      </c>
      <c r="G272" t="s">
        <v>1699</v>
      </c>
      <c r="H272" t="s">
        <v>1632</v>
      </c>
      <c r="I272" t="s">
        <v>1584</v>
      </c>
      <c r="J272">
        <v>49.482486388888901</v>
      </c>
      <c r="K272">
        <v>17.2772325</v>
      </c>
      <c r="L272" s="1" t="s">
        <v>44</v>
      </c>
      <c r="M272">
        <v>298</v>
      </c>
      <c r="N272">
        <v>210</v>
      </c>
      <c r="O272" t="s">
        <v>197</v>
      </c>
      <c r="S272" t="s">
        <v>1693</v>
      </c>
      <c r="U272" t="s">
        <v>1701</v>
      </c>
      <c r="AB272" t="s">
        <v>1702</v>
      </c>
      <c r="AD272" t="s">
        <v>76</v>
      </c>
      <c r="AF272" t="s">
        <v>1489</v>
      </c>
      <c r="AI272" s="5" t="s">
        <v>75</v>
      </c>
      <c r="AX272" s="1" t="s">
        <v>76</v>
      </c>
      <c r="BA272" t="s">
        <v>317</v>
      </c>
    </row>
    <row r="273" spans="1:53">
      <c r="A273">
        <v>408</v>
      </c>
      <c r="B273" t="s">
        <v>1703</v>
      </c>
      <c r="C273" t="s">
        <v>126</v>
      </c>
      <c r="G273" t="s">
        <v>1704</v>
      </c>
      <c r="H273" t="s">
        <v>1632</v>
      </c>
      <c r="I273" t="s">
        <v>1584</v>
      </c>
      <c r="J273">
        <v>49.656360555555601</v>
      </c>
      <c r="K273">
        <v>17.200602777777799</v>
      </c>
      <c r="L273" s="1" t="s">
        <v>44</v>
      </c>
      <c r="S273" t="s">
        <v>1693</v>
      </c>
      <c r="U273" t="s">
        <v>1705</v>
      </c>
      <c r="AB273" t="s">
        <v>1706</v>
      </c>
      <c r="AD273" t="s">
        <v>76</v>
      </c>
      <c r="AF273" t="s">
        <v>1489</v>
      </c>
      <c r="AI273" s="5" t="s">
        <v>3303</v>
      </c>
      <c r="AX273" s="1" t="s">
        <v>76</v>
      </c>
      <c r="BA273" t="s">
        <v>317</v>
      </c>
    </row>
    <row r="274" spans="1:53">
      <c r="A274">
        <v>409</v>
      </c>
      <c r="B274" t="s">
        <v>1707</v>
      </c>
      <c r="C274" t="s">
        <v>126</v>
      </c>
      <c r="E274" t="s">
        <v>1708</v>
      </c>
      <c r="G274" t="s">
        <v>1709</v>
      </c>
      <c r="H274" t="s">
        <v>1632</v>
      </c>
      <c r="I274" t="s">
        <v>1584</v>
      </c>
      <c r="J274">
        <v>49.512309444444497</v>
      </c>
      <c r="K274">
        <v>17.296140277777798</v>
      </c>
      <c r="L274" s="1" t="s">
        <v>44</v>
      </c>
      <c r="M274">
        <v>690</v>
      </c>
      <c r="N274">
        <v>725</v>
      </c>
      <c r="O274" t="s">
        <v>197</v>
      </c>
      <c r="S274" t="s">
        <v>1710</v>
      </c>
      <c r="U274" t="s">
        <v>1711</v>
      </c>
      <c r="AB274" t="s">
        <v>1712</v>
      </c>
      <c r="AD274" t="s">
        <v>76</v>
      </c>
      <c r="AF274" t="s">
        <v>1489</v>
      </c>
      <c r="AI274" s="5" t="s">
        <v>75</v>
      </c>
      <c r="AX274" s="1" t="s">
        <v>76</v>
      </c>
      <c r="BA274" t="s">
        <v>317</v>
      </c>
    </row>
    <row r="275" spans="1:53">
      <c r="A275">
        <v>410</v>
      </c>
      <c r="B275" t="s">
        <v>1713</v>
      </c>
      <c r="C275" t="s">
        <v>126</v>
      </c>
      <c r="G275" t="s">
        <v>1713</v>
      </c>
      <c r="H275" t="s">
        <v>1632</v>
      </c>
      <c r="I275" t="s">
        <v>1584</v>
      </c>
      <c r="J275">
        <v>49.610660833333299</v>
      </c>
      <c r="K275">
        <v>17.179394444444402</v>
      </c>
      <c r="L275" s="1" t="s">
        <v>44</v>
      </c>
      <c r="S275" t="s">
        <v>1693</v>
      </c>
      <c r="U275" t="s">
        <v>1714</v>
      </c>
      <c r="AB275" t="s">
        <v>1715</v>
      </c>
      <c r="AD275" t="s">
        <v>76</v>
      </c>
      <c r="AF275" t="s">
        <v>1489</v>
      </c>
      <c r="AI275" s="5" t="s">
        <v>3303</v>
      </c>
      <c r="AX275" s="1" t="s">
        <v>76</v>
      </c>
      <c r="BA275" t="s">
        <v>317</v>
      </c>
    </row>
    <row r="276" spans="1:53">
      <c r="A276">
        <v>411</v>
      </c>
      <c r="B276" t="s">
        <v>1716</v>
      </c>
      <c r="C276" t="s">
        <v>126</v>
      </c>
      <c r="E276" t="s">
        <v>1717</v>
      </c>
      <c r="G276" t="s">
        <v>1716</v>
      </c>
      <c r="H276" t="s">
        <v>1632</v>
      </c>
      <c r="I276" t="s">
        <v>1584</v>
      </c>
      <c r="J276">
        <v>49.463886388888902</v>
      </c>
      <c r="K276">
        <v>17.2902677777778</v>
      </c>
      <c r="L276" s="1" t="s">
        <v>44</v>
      </c>
      <c r="M276">
        <v>245</v>
      </c>
      <c r="N276">
        <v>208</v>
      </c>
      <c r="O276" t="s">
        <v>1412</v>
      </c>
      <c r="S276" t="s">
        <v>1693</v>
      </c>
      <c r="U276" t="s">
        <v>1716</v>
      </c>
      <c r="AB276" t="s">
        <v>1680</v>
      </c>
      <c r="AD276" t="s">
        <v>76</v>
      </c>
      <c r="AF276" t="s">
        <v>1489</v>
      </c>
      <c r="AI276" s="5" t="s">
        <v>75</v>
      </c>
      <c r="AX276" s="1" t="s">
        <v>76</v>
      </c>
      <c r="BA276" t="s">
        <v>317</v>
      </c>
    </row>
    <row r="277" spans="1:53">
      <c r="A277">
        <v>412</v>
      </c>
      <c r="B277" t="s">
        <v>1718</v>
      </c>
      <c r="C277" t="s">
        <v>126</v>
      </c>
      <c r="G277" t="s">
        <v>1719</v>
      </c>
      <c r="H277" t="s">
        <v>1625</v>
      </c>
      <c r="I277" t="s">
        <v>1584</v>
      </c>
      <c r="J277">
        <v>49.553462222222201</v>
      </c>
      <c r="K277">
        <v>16.9540775</v>
      </c>
      <c r="L277" s="1" t="s">
        <v>44</v>
      </c>
      <c r="S277" t="s">
        <v>1693</v>
      </c>
      <c r="U277" t="s">
        <v>1719</v>
      </c>
      <c r="AB277" t="s">
        <v>1680</v>
      </c>
      <c r="AD277" t="s">
        <v>76</v>
      </c>
      <c r="AF277" t="s">
        <v>1489</v>
      </c>
      <c r="AI277" s="5" t="s">
        <v>75</v>
      </c>
      <c r="AX277" s="1" t="s">
        <v>76</v>
      </c>
      <c r="BA277" t="s">
        <v>317</v>
      </c>
    </row>
    <row r="278" spans="1:53">
      <c r="A278">
        <v>413</v>
      </c>
      <c r="B278" t="s">
        <v>1720</v>
      </c>
      <c r="C278" t="s">
        <v>126</v>
      </c>
      <c r="E278" t="s">
        <v>1721</v>
      </c>
      <c r="G278" t="s">
        <v>1720</v>
      </c>
      <c r="H278" t="s">
        <v>1722</v>
      </c>
      <c r="I278" t="s">
        <v>1584</v>
      </c>
      <c r="J278">
        <v>49.472879166666701</v>
      </c>
      <c r="K278">
        <v>17.319372222222199</v>
      </c>
      <c r="L278" s="1" t="s">
        <v>44</v>
      </c>
      <c r="M278">
        <v>90</v>
      </c>
      <c r="N278">
        <v>95</v>
      </c>
      <c r="O278" t="s">
        <v>197</v>
      </c>
      <c r="S278" t="s">
        <v>1693</v>
      </c>
      <c r="U278" t="s">
        <v>1723</v>
      </c>
      <c r="AB278" t="s">
        <v>1724</v>
      </c>
      <c r="AD278" t="s">
        <v>76</v>
      </c>
      <c r="AF278" t="s">
        <v>1489</v>
      </c>
      <c r="AI278" s="5" t="s">
        <v>75</v>
      </c>
      <c r="AX278" s="1" t="s">
        <v>76</v>
      </c>
      <c r="BA278" t="s">
        <v>317</v>
      </c>
    </row>
    <row r="279" spans="1:53">
      <c r="A279">
        <v>414</v>
      </c>
      <c r="B279" t="s">
        <v>1725</v>
      </c>
      <c r="C279" t="s">
        <v>126</v>
      </c>
      <c r="E279" t="s">
        <v>1726</v>
      </c>
      <c r="G279" t="s">
        <v>1727</v>
      </c>
      <c r="H279" t="s">
        <v>1722</v>
      </c>
      <c r="I279" t="s">
        <v>1584</v>
      </c>
      <c r="J279">
        <v>49.426357222222201</v>
      </c>
      <c r="K279">
        <v>17.292042500000001</v>
      </c>
      <c r="L279" s="1" t="s">
        <v>44</v>
      </c>
      <c r="M279">
        <v>180</v>
      </c>
      <c r="N279">
        <v>170</v>
      </c>
      <c r="O279" t="s">
        <v>1412</v>
      </c>
      <c r="S279" t="s">
        <v>1693</v>
      </c>
      <c r="U279" t="s">
        <v>1728</v>
      </c>
      <c r="AB279" t="s">
        <v>1729</v>
      </c>
      <c r="AD279" t="s">
        <v>76</v>
      </c>
      <c r="AF279" t="s">
        <v>1489</v>
      </c>
      <c r="AI279" s="5" t="s">
        <v>75</v>
      </c>
      <c r="AX279" s="1" t="s">
        <v>76</v>
      </c>
      <c r="BA279" t="s">
        <v>317</v>
      </c>
    </row>
    <row r="280" spans="1:53">
      <c r="A280">
        <v>415</v>
      </c>
      <c r="B280" t="s">
        <v>1730</v>
      </c>
      <c r="C280" t="s">
        <v>126</v>
      </c>
      <c r="G280" t="s">
        <v>1731</v>
      </c>
      <c r="H280" t="s">
        <v>1722</v>
      </c>
      <c r="I280" t="s">
        <v>1584</v>
      </c>
      <c r="J280">
        <v>49.445373611111101</v>
      </c>
      <c r="K280">
        <v>17.362623055555598</v>
      </c>
      <c r="L280" s="1" t="s">
        <v>44</v>
      </c>
      <c r="S280" t="s">
        <v>1369</v>
      </c>
      <c r="U280" t="s">
        <v>1732</v>
      </c>
      <c r="AB280" t="s">
        <v>1733</v>
      </c>
      <c r="AD280" t="s">
        <v>76</v>
      </c>
      <c r="AF280" t="s">
        <v>1489</v>
      </c>
      <c r="AI280" s="5" t="s">
        <v>75</v>
      </c>
      <c r="AX280" s="1" t="s">
        <v>76</v>
      </c>
      <c r="BA280" t="s">
        <v>317</v>
      </c>
    </row>
    <row r="281" spans="1:53">
      <c r="A281">
        <v>416</v>
      </c>
      <c r="B281" t="s">
        <v>1734</v>
      </c>
      <c r="C281" t="s">
        <v>126</v>
      </c>
      <c r="E281" t="s">
        <v>1735</v>
      </c>
      <c r="G281" t="s">
        <v>1734</v>
      </c>
      <c r="H281" t="s">
        <v>1632</v>
      </c>
      <c r="I281" t="s">
        <v>1584</v>
      </c>
      <c r="J281">
        <v>49.7502788888889</v>
      </c>
      <c r="K281">
        <v>17.090624444444401</v>
      </c>
      <c r="L281" s="1" t="s">
        <v>44</v>
      </c>
      <c r="M281">
        <v>368</v>
      </c>
      <c r="N281">
        <v>350</v>
      </c>
      <c r="O281" t="s">
        <v>197</v>
      </c>
      <c r="S281" t="s">
        <v>1693</v>
      </c>
      <c r="U281" t="s">
        <v>1736</v>
      </c>
      <c r="AB281" t="s">
        <v>1737</v>
      </c>
      <c r="AD281" t="s">
        <v>76</v>
      </c>
      <c r="AF281" t="s">
        <v>1489</v>
      </c>
      <c r="AI281" s="5" t="s">
        <v>75</v>
      </c>
      <c r="AX281" s="1" t="s">
        <v>76</v>
      </c>
      <c r="BA281" t="s">
        <v>317</v>
      </c>
    </row>
    <row r="282" spans="1:53">
      <c r="A282">
        <v>417</v>
      </c>
      <c r="B282" t="s">
        <v>1738</v>
      </c>
      <c r="C282" t="s">
        <v>39</v>
      </c>
      <c r="E282" t="s">
        <v>1739</v>
      </c>
      <c r="G282" t="s">
        <v>1740</v>
      </c>
      <c r="H282" t="s">
        <v>1054</v>
      </c>
      <c r="I282" t="s">
        <v>1029</v>
      </c>
      <c r="J282">
        <v>50.1468744444444</v>
      </c>
      <c r="K282">
        <v>15.9814716666667</v>
      </c>
      <c r="L282" s="1" t="s">
        <v>44</v>
      </c>
      <c r="M282">
        <v>28</v>
      </c>
      <c r="N282">
        <v>28</v>
      </c>
      <c r="O282" t="s">
        <v>197</v>
      </c>
      <c r="S282" t="s">
        <v>1741</v>
      </c>
      <c r="U282" t="s">
        <v>1740</v>
      </c>
      <c r="AB282" t="s">
        <v>1742</v>
      </c>
      <c r="AC282" t="s">
        <v>55</v>
      </c>
      <c r="AD282" t="s">
        <v>55</v>
      </c>
      <c r="AF282" t="s">
        <v>1489</v>
      </c>
      <c r="AI282" s="5" t="s">
        <v>3299</v>
      </c>
      <c r="AX282" s="1" t="s">
        <v>76</v>
      </c>
      <c r="BA282" t="s">
        <v>271</v>
      </c>
    </row>
    <row r="283" spans="1:53">
      <c r="A283">
        <v>418</v>
      </c>
      <c r="B283" t="s">
        <v>1743</v>
      </c>
      <c r="C283" t="s">
        <v>39</v>
      </c>
      <c r="E283" t="s">
        <v>1744</v>
      </c>
      <c r="G283" t="s">
        <v>1745</v>
      </c>
      <c r="H283" t="s">
        <v>1028</v>
      </c>
      <c r="I283" t="s">
        <v>1029</v>
      </c>
      <c r="J283">
        <v>49.923032222222197</v>
      </c>
      <c r="K283">
        <v>15.668109166666699</v>
      </c>
      <c r="L283" s="1" t="s">
        <v>44</v>
      </c>
      <c r="M283">
        <v>58</v>
      </c>
      <c r="N283">
        <v>54</v>
      </c>
      <c r="O283" t="s">
        <v>197</v>
      </c>
      <c r="S283" t="s">
        <v>1746</v>
      </c>
      <c r="U283" t="s">
        <v>1747</v>
      </c>
      <c r="AB283" t="s">
        <v>1748</v>
      </c>
      <c r="AC283" t="s">
        <v>55</v>
      </c>
      <c r="AD283" t="s">
        <v>55</v>
      </c>
      <c r="AF283" t="s">
        <v>1489</v>
      </c>
      <c r="AI283" s="5" t="s">
        <v>3299</v>
      </c>
      <c r="AX283" s="1" t="s">
        <v>76</v>
      </c>
      <c r="BA283" t="s">
        <v>139</v>
      </c>
    </row>
    <row r="284" spans="1:53">
      <c r="A284">
        <v>419</v>
      </c>
      <c r="B284" t="s">
        <v>1749</v>
      </c>
      <c r="C284" t="s">
        <v>39</v>
      </c>
      <c r="E284" t="s">
        <v>1750</v>
      </c>
      <c r="G284" t="s">
        <v>1751</v>
      </c>
      <c r="H284" t="s">
        <v>1028</v>
      </c>
      <c r="I284" t="s">
        <v>1029</v>
      </c>
      <c r="J284">
        <v>49.901034166666697</v>
      </c>
      <c r="K284">
        <v>15.6855327777778</v>
      </c>
      <c r="L284" s="1" t="s">
        <v>44</v>
      </c>
      <c r="M284">
        <v>622</v>
      </c>
      <c r="N284">
        <v>622</v>
      </c>
      <c r="O284" t="s">
        <v>197</v>
      </c>
      <c r="S284" t="s">
        <v>1752</v>
      </c>
      <c r="U284" t="s">
        <v>1753</v>
      </c>
      <c r="AB284" t="s">
        <v>1754</v>
      </c>
      <c r="AC284" t="s">
        <v>55</v>
      </c>
      <c r="AD284" t="s">
        <v>55</v>
      </c>
      <c r="AF284" t="s">
        <v>1489</v>
      </c>
      <c r="AI284" s="5" t="s">
        <v>3293</v>
      </c>
      <c r="AX284" s="1" t="s">
        <v>76</v>
      </c>
      <c r="BA284" t="s">
        <v>1326</v>
      </c>
    </row>
    <row r="285" spans="1:53">
      <c r="A285">
        <v>420</v>
      </c>
      <c r="B285" t="s">
        <v>1755</v>
      </c>
      <c r="C285" t="s">
        <v>39</v>
      </c>
      <c r="E285" t="s">
        <v>1756</v>
      </c>
      <c r="G285" t="s">
        <v>1757</v>
      </c>
      <c r="H285" t="s">
        <v>1028</v>
      </c>
      <c r="I285" t="s">
        <v>1029</v>
      </c>
      <c r="J285">
        <v>49.872131666666697</v>
      </c>
      <c r="K285">
        <v>15.7944597222222</v>
      </c>
      <c r="L285" s="1" t="s">
        <v>44</v>
      </c>
      <c r="M285">
        <v>535</v>
      </c>
      <c r="N285">
        <v>535</v>
      </c>
      <c r="O285" t="s">
        <v>197</v>
      </c>
      <c r="S285" t="s">
        <v>1752</v>
      </c>
      <c r="U285" t="s">
        <v>1758</v>
      </c>
      <c r="AB285" t="s">
        <v>1759</v>
      </c>
      <c r="AC285" t="s">
        <v>1760</v>
      </c>
      <c r="AD285" t="s">
        <v>1760</v>
      </c>
      <c r="AF285" t="s">
        <v>1489</v>
      </c>
      <c r="AI285" s="5" t="s">
        <v>3293</v>
      </c>
      <c r="AX285" s="1" t="s">
        <v>76</v>
      </c>
      <c r="BA285" t="s">
        <v>462</v>
      </c>
    </row>
    <row r="286" spans="1:53">
      <c r="A286">
        <v>421</v>
      </c>
      <c r="B286" t="s">
        <v>1761</v>
      </c>
      <c r="C286" t="s">
        <v>39</v>
      </c>
      <c r="E286" t="s">
        <v>1762</v>
      </c>
      <c r="G286" t="s">
        <v>1763</v>
      </c>
      <c r="H286" t="s">
        <v>1764</v>
      </c>
      <c r="I286" t="s">
        <v>1029</v>
      </c>
      <c r="J286">
        <v>49.8347255555556</v>
      </c>
      <c r="K286">
        <v>16.645545833333301</v>
      </c>
      <c r="L286" s="1" t="s">
        <v>44</v>
      </c>
      <c r="M286">
        <v>58</v>
      </c>
      <c r="N286">
        <v>57</v>
      </c>
      <c r="O286" t="s">
        <v>197</v>
      </c>
      <c r="S286" t="s">
        <v>1765</v>
      </c>
      <c r="U286" t="s">
        <v>1763</v>
      </c>
      <c r="AB286" t="s">
        <v>1766</v>
      </c>
      <c r="AD286" t="s">
        <v>76</v>
      </c>
      <c r="AF286" t="s">
        <v>1489</v>
      </c>
      <c r="AI286" s="5" t="s">
        <v>3299</v>
      </c>
      <c r="AX286" s="1" t="s">
        <v>76</v>
      </c>
      <c r="BA286" t="s">
        <v>271</v>
      </c>
    </row>
    <row r="287" spans="1:53">
      <c r="A287">
        <v>422</v>
      </c>
      <c r="B287" t="s">
        <v>1767</v>
      </c>
      <c r="C287" t="s">
        <v>39</v>
      </c>
      <c r="E287" t="s">
        <v>1768</v>
      </c>
      <c r="G287" t="s">
        <v>1769</v>
      </c>
      <c r="H287" t="s">
        <v>1054</v>
      </c>
      <c r="I287" t="s">
        <v>1029</v>
      </c>
      <c r="J287">
        <v>50.023485833333297</v>
      </c>
      <c r="K287">
        <v>15.695909722222201</v>
      </c>
      <c r="L287" s="1" t="s">
        <v>44</v>
      </c>
      <c r="M287">
        <v>54</v>
      </c>
      <c r="N287">
        <v>52</v>
      </c>
      <c r="O287" t="s">
        <v>1770</v>
      </c>
      <c r="S287" t="s">
        <v>1771</v>
      </c>
      <c r="U287" t="s">
        <v>1772</v>
      </c>
      <c r="AB287" t="s">
        <v>1773</v>
      </c>
      <c r="AC287" t="s">
        <v>55</v>
      </c>
      <c r="AD287" t="s">
        <v>55</v>
      </c>
      <c r="AF287" t="s">
        <v>1489</v>
      </c>
      <c r="AI287" s="5" t="s">
        <v>3307</v>
      </c>
      <c r="AX287" s="1" t="s">
        <v>76</v>
      </c>
      <c r="BA287" t="s">
        <v>271</v>
      </c>
    </row>
    <row r="288" spans="1:53">
      <c r="A288">
        <v>423</v>
      </c>
      <c r="B288" t="s">
        <v>1774</v>
      </c>
      <c r="C288" t="s">
        <v>39</v>
      </c>
      <c r="E288" t="s">
        <v>1775</v>
      </c>
      <c r="G288" t="s">
        <v>1054</v>
      </c>
      <c r="H288" t="s">
        <v>1054</v>
      </c>
      <c r="I288" t="s">
        <v>1029</v>
      </c>
      <c r="J288">
        <v>50.128384166666699</v>
      </c>
      <c r="K288">
        <v>15.861462222222199</v>
      </c>
      <c r="L288" s="1" t="s">
        <v>44</v>
      </c>
      <c r="M288">
        <v>3</v>
      </c>
      <c r="N288">
        <v>3</v>
      </c>
      <c r="O288" t="s">
        <v>253</v>
      </c>
      <c r="S288" t="s">
        <v>1776</v>
      </c>
      <c r="U288" t="s">
        <v>1777</v>
      </c>
      <c r="AB288" t="s">
        <v>1778</v>
      </c>
      <c r="AD288" t="s">
        <v>76</v>
      </c>
      <c r="AF288" t="s">
        <v>1489</v>
      </c>
      <c r="AI288" s="5" t="s">
        <v>3299</v>
      </c>
      <c r="AX288" s="1" t="s">
        <v>76</v>
      </c>
      <c r="BA288" t="s">
        <v>139</v>
      </c>
    </row>
    <row r="289" spans="1:53">
      <c r="A289">
        <v>424</v>
      </c>
      <c r="B289" t="s">
        <v>1779</v>
      </c>
      <c r="C289" t="s">
        <v>39</v>
      </c>
      <c r="E289" t="s">
        <v>1780</v>
      </c>
      <c r="G289" t="s">
        <v>1781</v>
      </c>
      <c r="H289" t="s">
        <v>1054</v>
      </c>
      <c r="I289" t="s">
        <v>1029</v>
      </c>
      <c r="J289">
        <v>50.083471111111102</v>
      </c>
      <c r="K289">
        <v>15.467485277777801</v>
      </c>
      <c r="L289" s="1" t="s">
        <v>44</v>
      </c>
      <c r="M289">
        <v>34</v>
      </c>
      <c r="N289">
        <v>27</v>
      </c>
      <c r="O289" t="s">
        <v>387</v>
      </c>
      <c r="S289" t="s">
        <v>1782</v>
      </c>
      <c r="U289" t="s">
        <v>1781</v>
      </c>
      <c r="AB289" t="s">
        <v>1783</v>
      </c>
      <c r="AD289" t="s">
        <v>76</v>
      </c>
      <c r="AF289" t="s">
        <v>1489</v>
      </c>
      <c r="AI289" s="5" t="s">
        <v>3299</v>
      </c>
      <c r="AX289" s="1" t="s">
        <v>76</v>
      </c>
      <c r="BA289" t="s">
        <v>918</v>
      </c>
    </row>
    <row r="290" spans="1:53">
      <c r="A290">
        <v>425</v>
      </c>
      <c r="B290" t="s">
        <v>1784</v>
      </c>
      <c r="C290" t="s">
        <v>39</v>
      </c>
      <c r="E290" t="s">
        <v>1785</v>
      </c>
      <c r="G290" t="s">
        <v>1786</v>
      </c>
      <c r="H290" t="s">
        <v>1054</v>
      </c>
      <c r="I290" t="s">
        <v>1029</v>
      </c>
      <c r="J290">
        <v>49.997324722222203</v>
      </c>
      <c r="K290">
        <v>15.49554</v>
      </c>
      <c r="L290" s="1" t="s">
        <v>44</v>
      </c>
      <c r="M290">
        <v>25</v>
      </c>
      <c r="N290">
        <v>21</v>
      </c>
      <c r="O290" t="s">
        <v>197</v>
      </c>
      <c r="S290" t="s">
        <v>1787</v>
      </c>
      <c r="U290" t="s">
        <v>1788</v>
      </c>
      <c r="AB290" t="s">
        <v>1766</v>
      </c>
      <c r="AC290" t="s">
        <v>55</v>
      </c>
      <c r="AD290" t="s">
        <v>55</v>
      </c>
      <c r="AF290" t="s">
        <v>1489</v>
      </c>
      <c r="AI290" s="5" t="s">
        <v>3299</v>
      </c>
      <c r="AX290" s="1" t="s">
        <v>76</v>
      </c>
      <c r="BA290" t="s">
        <v>942</v>
      </c>
    </row>
    <row r="291" spans="1:53">
      <c r="A291">
        <v>426</v>
      </c>
      <c r="B291" t="s">
        <v>1789</v>
      </c>
      <c r="C291" t="s">
        <v>39</v>
      </c>
      <c r="E291" t="s">
        <v>1790</v>
      </c>
      <c r="G291" t="s">
        <v>1791</v>
      </c>
      <c r="H291" t="s">
        <v>1054</v>
      </c>
      <c r="I291" t="s">
        <v>1029</v>
      </c>
      <c r="J291">
        <v>50.055969444444401</v>
      </c>
      <c r="K291">
        <v>15.3883636111111</v>
      </c>
      <c r="L291" s="1" t="s">
        <v>44</v>
      </c>
      <c r="M291">
        <v>68</v>
      </c>
      <c r="N291">
        <v>67</v>
      </c>
      <c r="O291" t="s">
        <v>197</v>
      </c>
      <c r="S291" t="s">
        <v>1792</v>
      </c>
      <c r="U291" t="s">
        <v>1793</v>
      </c>
      <c r="AB291" t="s">
        <v>1794</v>
      </c>
      <c r="AD291" t="s">
        <v>76</v>
      </c>
      <c r="AF291" t="s">
        <v>1489</v>
      </c>
      <c r="AI291" s="5" t="s">
        <v>3307</v>
      </c>
      <c r="AX291" s="1" t="s">
        <v>76</v>
      </c>
      <c r="BA291" t="s">
        <v>139</v>
      </c>
    </row>
    <row r="292" spans="1:53">
      <c r="A292">
        <v>427</v>
      </c>
      <c r="B292" t="s">
        <v>1795</v>
      </c>
      <c r="C292" t="s">
        <v>39</v>
      </c>
      <c r="E292" t="s">
        <v>1796</v>
      </c>
      <c r="G292" t="s">
        <v>1797</v>
      </c>
      <c r="H292" t="s">
        <v>1764</v>
      </c>
      <c r="I292" t="s">
        <v>1029</v>
      </c>
      <c r="J292">
        <v>49.799210000000002</v>
      </c>
      <c r="K292">
        <v>16.5452391666667</v>
      </c>
      <c r="L292" s="1" t="s">
        <v>44</v>
      </c>
      <c r="M292">
        <v>83</v>
      </c>
      <c r="N292">
        <v>101</v>
      </c>
      <c r="O292" t="s">
        <v>358</v>
      </c>
      <c r="S292" t="s">
        <v>1798</v>
      </c>
      <c r="U292" t="s">
        <v>1799</v>
      </c>
      <c r="AB292" t="s">
        <v>1800</v>
      </c>
      <c r="AD292" t="s">
        <v>76</v>
      </c>
      <c r="AF292" t="s">
        <v>1489</v>
      </c>
      <c r="AI292" s="5" t="s">
        <v>3299</v>
      </c>
      <c r="AX292" s="1" t="s">
        <v>76</v>
      </c>
      <c r="BA292" t="s">
        <v>1118</v>
      </c>
    </row>
    <row r="293" spans="1:53">
      <c r="A293">
        <v>428</v>
      </c>
      <c r="B293" t="s">
        <v>1801</v>
      </c>
      <c r="C293" t="s">
        <v>39</v>
      </c>
      <c r="E293" t="s">
        <v>1802</v>
      </c>
      <c r="G293" t="s">
        <v>1803</v>
      </c>
      <c r="H293" t="s">
        <v>1804</v>
      </c>
      <c r="I293" t="s">
        <v>1029</v>
      </c>
      <c r="J293">
        <v>50.156300555555603</v>
      </c>
      <c r="K293">
        <v>16.514757222222201</v>
      </c>
      <c r="L293" s="1" t="s">
        <v>44</v>
      </c>
      <c r="M293">
        <v>207</v>
      </c>
      <c r="N293">
        <v>205</v>
      </c>
      <c r="O293" t="s">
        <v>609</v>
      </c>
      <c r="S293" t="s">
        <v>1805</v>
      </c>
      <c r="U293" t="s">
        <v>1806</v>
      </c>
      <c r="AB293" t="s">
        <v>1807</v>
      </c>
      <c r="AC293" t="s">
        <v>55</v>
      </c>
      <c r="AD293" t="s">
        <v>55</v>
      </c>
      <c r="AF293" t="s">
        <v>1489</v>
      </c>
      <c r="AI293" s="5" t="s">
        <v>3308</v>
      </c>
      <c r="AX293" s="1" t="s">
        <v>76</v>
      </c>
      <c r="BA293" t="s">
        <v>1621</v>
      </c>
    </row>
    <row r="294" spans="1:53">
      <c r="A294">
        <v>429</v>
      </c>
      <c r="B294" t="s">
        <v>1808</v>
      </c>
      <c r="C294" t="s">
        <v>39</v>
      </c>
      <c r="G294" t="s">
        <v>1809</v>
      </c>
      <c r="H294" t="s">
        <v>1028</v>
      </c>
      <c r="I294" t="s">
        <v>1029</v>
      </c>
      <c r="J294">
        <v>49.863318055555602</v>
      </c>
      <c r="K294">
        <v>15.8123261111111</v>
      </c>
      <c r="L294" s="1" t="s">
        <v>67</v>
      </c>
      <c r="O294" t="s">
        <v>197</v>
      </c>
      <c r="P294" s="2" t="s">
        <v>1127</v>
      </c>
      <c r="S294" t="s">
        <v>1752</v>
      </c>
      <c r="U294" t="s">
        <v>1810</v>
      </c>
      <c r="AD294" t="s">
        <v>76</v>
      </c>
      <c r="AF294" t="s">
        <v>1489</v>
      </c>
      <c r="BA294" t="s">
        <v>346</v>
      </c>
    </row>
    <row r="295" spans="1:53">
      <c r="A295">
        <v>430</v>
      </c>
      <c r="B295" t="s">
        <v>1811</v>
      </c>
      <c r="C295" t="s">
        <v>126</v>
      </c>
      <c r="E295" t="s">
        <v>1812</v>
      </c>
      <c r="G295" t="s">
        <v>1030</v>
      </c>
      <c r="H295" t="s">
        <v>1028</v>
      </c>
      <c r="I295" t="s">
        <v>1029</v>
      </c>
      <c r="J295">
        <v>49.959528333333303</v>
      </c>
      <c r="K295">
        <v>15.667545277777799</v>
      </c>
      <c r="L295" s="1" t="s">
        <v>44</v>
      </c>
      <c r="M295">
        <v>921</v>
      </c>
      <c r="N295">
        <v>687</v>
      </c>
      <c r="O295" t="s">
        <v>197</v>
      </c>
      <c r="S295" t="s">
        <v>1813</v>
      </c>
      <c r="U295" t="s">
        <v>1814</v>
      </c>
      <c r="AB295" t="s">
        <v>1815</v>
      </c>
      <c r="AD295" t="s">
        <v>76</v>
      </c>
      <c r="AF295" t="s">
        <v>1489</v>
      </c>
      <c r="AI295" s="5" t="s">
        <v>75</v>
      </c>
      <c r="AX295" s="1" t="s">
        <v>76</v>
      </c>
      <c r="BA295" t="s">
        <v>317</v>
      </c>
    </row>
    <row r="296" spans="1:53">
      <c r="A296">
        <v>431</v>
      </c>
      <c r="B296" t="s">
        <v>1816</v>
      </c>
      <c r="C296" t="s">
        <v>126</v>
      </c>
      <c r="E296" t="s">
        <v>1817</v>
      </c>
      <c r="G296" t="s">
        <v>1816</v>
      </c>
      <c r="H296" t="s">
        <v>1054</v>
      </c>
      <c r="I296" t="s">
        <v>1029</v>
      </c>
      <c r="J296">
        <v>50.122342777777803</v>
      </c>
      <c r="K296">
        <v>15.7622219444444</v>
      </c>
      <c r="L296" s="1" t="s">
        <v>44</v>
      </c>
      <c r="M296">
        <v>650</v>
      </c>
      <c r="N296">
        <v>534</v>
      </c>
      <c r="O296" t="s">
        <v>307</v>
      </c>
      <c r="S296" t="s">
        <v>1818</v>
      </c>
      <c r="U296" t="s">
        <v>1819</v>
      </c>
      <c r="AB296" t="s">
        <v>1820</v>
      </c>
      <c r="AD296" t="s">
        <v>76</v>
      </c>
      <c r="AF296" t="s">
        <v>1489</v>
      </c>
      <c r="AI296" s="5" t="s">
        <v>3303</v>
      </c>
      <c r="AX296" s="1" t="s">
        <v>76</v>
      </c>
      <c r="BA296" t="s">
        <v>317</v>
      </c>
    </row>
    <row r="297" spans="1:53">
      <c r="A297">
        <v>432</v>
      </c>
      <c r="B297" t="s">
        <v>1821</v>
      </c>
      <c r="C297" t="s">
        <v>126</v>
      </c>
      <c r="E297" t="s">
        <v>1822</v>
      </c>
      <c r="G297" t="s">
        <v>1823</v>
      </c>
      <c r="H297" t="s">
        <v>1054</v>
      </c>
      <c r="I297" t="s">
        <v>1029</v>
      </c>
      <c r="J297">
        <v>50.052026388888898</v>
      </c>
      <c r="K297">
        <v>15.4619325</v>
      </c>
      <c r="L297" s="1" t="s">
        <v>44</v>
      </c>
      <c r="M297">
        <v>351</v>
      </c>
      <c r="N297">
        <v>335</v>
      </c>
      <c r="O297" t="s">
        <v>307</v>
      </c>
      <c r="S297" t="s">
        <v>1824</v>
      </c>
      <c r="U297" t="s">
        <v>1825</v>
      </c>
      <c r="AB297" t="s">
        <v>1680</v>
      </c>
      <c r="AD297" t="s">
        <v>76</v>
      </c>
      <c r="AF297" t="s">
        <v>1489</v>
      </c>
      <c r="AI297" s="5" t="s">
        <v>3303</v>
      </c>
      <c r="AX297" s="1" t="s">
        <v>76</v>
      </c>
      <c r="BA297" t="s">
        <v>317</v>
      </c>
    </row>
    <row r="298" spans="1:53">
      <c r="A298">
        <v>433</v>
      </c>
      <c r="B298" t="s">
        <v>1826</v>
      </c>
      <c r="C298" t="s">
        <v>126</v>
      </c>
      <c r="G298" t="s">
        <v>1803</v>
      </c>
      <c r="H298" t="s">
        <v>1804</v>
      </c>
      <c r="I298" t="s">
        <v>1029</v>
      </c>
      <c r="J298">
        <v>50.093441388888898</v>
      </c>
      <c r="K298">
        <v>16.4186502777778</v>
      </c>
      <c r="L298" s="1" t="s">
        <v>44</v>
      </c>
      <c r="S298" t="s">
        <v>1805</v>
      </c>
      <c r="U298" t="s">
        <v>1827</v>
      </c>
      <c r="AB298" t="s">
        <v>1828</v>
      </c>
      <c r="AD298" t="s">
        <v>76</v>
      </c>
      <c r="AF298" t="s">
        <v>1489</v>
      </c>
      <c r="AI298" s="5" t="s">
        <v>75</v>
      </c>
      <c r="AX298" s="1" t="s">
        <v>76</v>
      </c>
      <c r="BA298" t="s">
        <v>317</v>
      </c>
    </row>
    <row r="299" spans="1:53">
      <c r="A299">
        <v>434</v>
      </c>
      <c r="B299" t="s">
        <v>1829</v>
      </c>
      <c r="C299" t="s">
        <v>126</v>
      </c>
      <c r="G299" t="s">
        <v>1830</v>
      </c>
      <c r="H299" t="s">
        <v>1804</v>
      </c>
      <c r="I299" t="s">
        <v>1029</v>
      </c>
      <c r="J299">
        <v>50.044491944444502</v>
      </c>
      <c r="K299">
        <v>16.5073941666667</v>
      </c>
      <c r="L299" s="1" t="s">
        <v>44</v>
      </c>
      <c r="U299" t="s">
        <v>1830</v>
      </c>
      <c r="AD299" t="s">
        <v>76</v>
      </c>
      <c r="AF299" t="s">
        <v>1489</v>
      </c>
      <c r="AI299" s="5" t="s">
        <v>75</v>
      </c>
      <c r="AX299" s="1" t="s">
        <v>76</v>
      </c>
      <c r="BA299" t="s">
        <v>317</v>
      </c>
    </row>
    <row r="300" spans="1:53">
      <c r="A300">
        <v>435</v>
      </c>
      <c r="B300" t="s">
        <v>1831</v>
      </c>
      <c r="C300" t="s">
        <v>39</v>
      </c>
      <c r="E300" t="s">
        <v>1832</v>
      </c>
      <c r="F300" t="s">
        <v>1833</v>
      </c>
      <c r="G300" t="s">
        <v>1833</v>
      </c>
      <c r="H300" t="s">
        <v>905</v>
      </c>
      <c r="I300" t="s">
        <v>906</v>
      </c>
      <c r="J300">
        <v>50.2534969444444</v>
      </c>
      <c r="K300">
        <v>16.118357499999998</v>
      </c>
      <c r="L300" s="1" t="s">
        <v>44</v>
      </c>
      <c r="M300">
        <v>245</v>
      </c>
      <c r="N300">
        <v>242</v>
      </c>
      <c r="O300" t="s">
        <v>1834</v>
      </c>
      <c r="R300" t="s">
        <v>154</v>
      </c>
      <c r="S300" t="s">
        <v>1835</v>
      </c>
      <c r="T300" t="s">
        <v>1836</v>
      </c>
      <c r="U300" t="s">
        <v>1837</v>
      </c>
      <c r="V300" t="s">
        <v>1838</v>
      </c>
      <c r="W300" t="s">
        <v>1839</v>
      </c>
      <c r="AC300" t="s">
        <v>1346</v>
      </c>
      <c r="AD300" t="s">
        <v>76</v>
      </c>
      <c r="AE300" s="1" t="s">
        <v>1840</v>
      </c>
      <c r="AF300" t="s">
        <v>1489</v>
      </c>
      <c r="AH300" s="5" t="s">
        <v>3293</v>
      </c>
      <c r="AI300" s="5" t="s">
        <v>3293</v>
      </c>
      <c r="AW300" s="1" t="s">
        <v>76</v>
      </c>
      <c r="AX300" s="1" t="s">
        <v>76</v>
      </c>
      <c r="BA300" t="s">
        <v>1841</v>
      </c>
    </row>
    <row r="301" spans="1:53">
      <c r="A301">
        <v>436</v>
      </c>
      <c r="B301" t="s">
        <v>1842</v>
      </c>
      <c r="C301" t="s">
        <v>39</v>
      </c>
      <c r="E301" t="s">
        <v>1843</v>
      </c>
      <c r="G301" t="s">
        <v>1844</v>
      </c>
      <c r="H301" t="s">
        <v>905</v>
      </c>
      <c r="I301" t="s">
        <v>906</v>
      </c>
      <c r="J301">
        <v>50.190303055555603</v>
      </c>
      <c r="K301">
        <v>16.0246486111111</v>
      </c>
      <c r="L301" s="1" t="s">
        <v>44</v>
      </c>
      <c r="M301">
        <v>245</v>
      </c>
      <c r="N301">
        <v>236</v>
      </c>
      <c r="O301" t="s">
        <v>1497</v>
      </c>
      <c r="R301" t="s">
        <v>154</v>
      </c>
      <c r="S301" t="s">
        <v>1845</v>
      </c>
      <c r="U301" t="s">
        <v>1846</v>
      </c>
      <c r="V301" t="s">
        <v>908</v>
      </c>
      <c r="AB301" t="s">
        <v>1847</v>
      </c>
      <c r="AD301" t="s">
        <v>76</v>
      </c>
      <c r="AE301" s="1" t="s">
        <v>1848</v>
      </c>
      <c r="AF301" t="s">
        <v>1489</v>
      </c>
      <c r="AH301" s="5" t="s">
        <v>3293</v>
      </c>
      <c r="AI301" s="5" t="s">
        <v>3293</v>
      </c>
      <c r="AW301" s="1" t="s">
        <v>76</v>
      </c>
      <c r="AX301" s="1" t="s">
        <v>76</v>
      </c>
      <c r="BA301" t="s">
        <v>1176</v>
      </c>
    </row>
    <row r="302" spans="1:53">
      <c r="A302">
        <v>437</v>
      </c>
      <c r="B302" t="s">
        <v>1849</v>
      </c>
      <c r="C302" t="s">
        <v>39</v>
      </c>
      <c r="E302" t="s">
        <v>1850</v>
      </c>
      <c r="F302" t="s">
        <v>1851</v>
      </c>
      <c r="G302" t="s">
        <v>1852</v>
      </c>
      <c r="H302" t="s">
        <v>968</v>
      </c>
      <c r="I302" t="s">
        <v>906</v>
      </c>
      <c r="J302">
        <v>50.337525555555601</v>
      </c>
      <c r="K302">
        <v>15.298726666666701</v>
      </c>
      <c r="L302" s="1" t="s">
        <v>44</v>
      </c>
      <c r="M302">
        <v>224</v>
      </c>
      <c r="N302">
        <v>234</v>
      </c>
      <c r="O302" t="s">
        <v>837</v>
      </c>
      <c r="R302" t="s">
        <v>47</v>
      </c>
      <c r="S302" t="s">
        <v>1853</v>
      </c>
      <c r="T302" t="s">
        <v>1854</v>
      </c>
      <c r="U302" t="s">
        <v>1855</v>
      </c>
      <c r="W302" t="s">
        <v>460</v>
      </c>
      <c r="X302" t="s">
        <v>1856</v>
      </c>
      <c r="AB302" t="s">
        <v>1857</v>
      </c>
      <c r="AD302" t="s">
        <v>76</v>
      </c>
      <c r="AE302" s="1" t="s">
        <v>1858</v>
      </c>
      <c r="AF302" t="s">
        <v>1489</v>
      </c>
      <c r="AI302" s="5" t="s">
        <v>3308</v>
      </c>
      <c r="AX302" s="1" t="s">
        <v>76</v>
      </c>
      <c r="BA302" t="s">
        <v>918</v>
      </c>
    </row>
    <row r="303" spans="1:53">
      <c r="A303">
        <v>438</v>
      </c>
      <c r="B303" t="s">
        <v>1859</v>
      </c>
      <c r="C303" t="s">
        <v>39</v>
      </c>
      <c r="E303" t="s">
        <v>1860</v>
      </c>
      <c r="G303" t="s">
        <v>1861</v>
      </c>
      <c r="H303" t="s">
        <v>1862</v>
      </c>
      <c r="I303" t="s">
        <v>906</v>
      </c>
      <c r="J303">
        <v>50.351763333333302</v>
      </c>
      <c r="K303">
        <v>15.8282913888889</v>
      </c>
      <c r="L303" s="1" t="s">
        <v>44</v>
      </c>
      <c r="M303">
        <v>81</v>
      </c>
      <c r="N303">
        <v>77</v>
      </c>
      <c r="O303" t="s">
        <v>197</v>
      </c>
      <c r="R303" t="s">
        <v>154</v>
      </c>
      <c r="S303" t="s">
        <v>1863</v>
      </c>
      <c r="U303" t="s">
        <v>1864</v>
      </c>
      <c r="AB303" t="s">
        <v>1865</v>
      </c>
      <c r="AC303" t="s">
        <v>1336</v>
      </c>
      <c r="AD303" t="s">
        <v>55</v>
      </c>
      <c r="AE303" s="1" t="s">
        <v>1866</v>
      </c>
      <c r="AF303" t="s">
        <v>1489</v>
      </c>
      <c r="AI303" s="5" t="s">
        <v>3299</v>
      </c>
      <c r="AX303" s="1" t="s">
        <v>76</v>
      </c>
      <c r="BA303" t="s">
        <v>139</v>
      </c>
    </row>
    <row r="304" spans="1:53">
      <c r="A304">
        <v>439</v>
      </c>
      <c r="B304" t="s">
        <v>1867</v>
      </c>
      <c r="C304" t="s">
        <v>39</v>
      </c>
      <c r="E304" t="s">
        <v>1868</v>
      </c>
      <c r="F304" t="s">
        <v>1869</v>
      </c>
      <c r="G304" t="s">
        <v>1870</v>
      </c>
      <c r="H304" t="s">
        <v>968</v>
      </c>
      <c r="I304" t="s">
        <v>906</v>
      </c>
      <c r="J304">
        <v>50.380984444444401</v>
      </c>
      <c r="K304">
        <v>15.5802202777778</v>
      </c>
      <c r="L304" s="1" t="s">
        <v>44</v>
      </c>
      <c r="M304">
        <v>30</v>
      </c>
      <c r="N304">
        <v>29</v>
      </c>
      <c r="O304" t="s">
        <v>243</v>
      </c>
      <c r="P304" s="2" t="s">
        <v>1871</v>
      </c>
      <c r="R304" t="s">
        <v>154</v>
      </c>
      <c r="S304" t="s">
        <v>1872</v>
      </c>
      <c r="T304" t="s">
        <v>1873</v>
      </c>
      <c r="U304" t="s">
        <v>1874</v>
      </c>
      <c r="V304" t="s">
        <v>1424</v>
      </c>
      <c r="W304" t="s">
        <v>52</v>
      </c>
      <c r="AB304" t="s">
        <v>1875</v>
      </c>
      <c r="AC304" t="s">
        <v>1336</v>
      </c>
      <c r="AD304" t="s">
        <v>55</v>
      </c>
      <c r="AE304" s="1" t="s">
        <v>1876</v>
      </c>
      <c r="AF304" t="s">
        <v>1489</v>
      </c>
      <c r="AI304" s="5" t="s">
        <v>3293</v>
      </c>
      <c r="AX304" s="1" t="s">
        <v>76</v>
      </c>
      <c r="BA304" t="s">
        <v>346</v>
      </c>
    </row>
    <row r="305" spans="1:54">
      <c r="A305">
        <v>440</v>
      </c>
      <c r="B305" t="s">
        <v>1877</v>
      </c>
      <c r="C305" t="s">
        <v>39</v>
      </c>
      <c r="F305" t="s">
        <v>1878</v>
      </c>
      <c r="G305" t="s">
        <v>1879</v>
      </c>
      <c r="H305" t="s">
        <v>968</v>
      </c>
      <c r="I305" t="s">
        <v>906</v>
      </c>
      <c r="J305">
        <v>50.426218611111103</v>
      </c>
      <c r="K305">
        <v>15.6890016666667</v>
      </c>
      <c r="L305" s="1" t="s">
        <v>67</v>
      </c>
      <c r="O305" t="s">
        <v>395</v>
      </c>
      <c r="P305" s="2" t="s">
        <v>197</v>
      </c>
      <c r="R305" t="s">
        <v>154</v>
      </c>
      <c r="S305" t="s">
        <v>1880</v>
      </c>
      <c r="U305" t="s">
        <v>1879</v>
      </c>
      <c r="V305" t="s">
        <v>1881</v>
      </c>
      <c r="W305" t="s">
        <v>72</v>
      </c>
      <c r="X305" t="s">
        <v>1882</v>
      </c>
      <c r="AB305" t="s">
        <v>1883</v>
      </c>
      <c r="AC305" t="s">
        <v>1336</v>
      </c>
      <c r="AD305" t="s">
        <v>55</v>
      </c>
      <c r="AE305" s="1" t="s">
        <v>1884</v>
      </c>
      <c r="AF305" t="s">
        <v>1489</v>
      </c>
      <c r="BA305" t="s">
        <v>271</v>
      </c>
    </row>
    <row r="306" spans="1:54">
      <c r="A306">
        <v>441</v>
      </c>
      <c r="B306" t="s">
        <v>1885</v>
      </c>
      <c r="C306" t="s">
        <v>39</v>
      </c>
      <c r="E306" t="s">
        <v>1886</v>
      </c>
      <c r="F306" t="s">
        <v>1887</v>
      </c>
      <c r="G306" t="s">
        <v>1885</v>
      </c>
      <c r="H306" t="s">
        <v>996</v>
      </c>
      <c r="I306" t="s">
        <v>906</v>
      </c>
      <c r="J306">
        <v>50.585266944444399</v>
      </c>
      <c r="K306">
        <v>15.826725555555599</v>
      </c>
      <c r="L306" s="1" t="s">
        <v>44</v>
      </c>
      <c r="M306">
        <v>6</v>
      </c>
      <c r="N306">
        <v>5</v>
      </c>
      <c r="O306" t="s">
        <v>321</v>
      </c>
      <c r="R306" t="s">
        <v>154</v>
      </c>
      <c r="S306" t="s">
        <v>1888</v>
      </c>
      <c r="U306" t="s">
        <v>1889</v>
      </c>
      <c r="V306" t="s">
        <v>1881</v>
      </c>
      <c r="AB306" t="s">
        <v>1890</v>
      </c>
      <c r="AC306" t="s">
        <v>1336</v>
      </c>
      <c r="AD306" t="s">
        <v>55</v>
      </c>
      <c r="AE306" s="1" t="s">
        <v>1891</v>
      </c>
      <c r="AF306" t="s">
        <v>1489</v>
      </c>
      <c r="AI306" s="5" t="s">
        <v>3293</v>
      </c>
      <c r="AX306" s="1" t="s">
        <v>76</v>
      </c>
      <c r="BA306" t="s">
        <v>271</v>
      </c>
      <c r="BB306" t="s">
        <v>1892</v>
      </c>
    </row>
    <row r="307" spans="1:54">
      <c r="A307">
        <v>442</v>
      </c>
      <c r="B307" t="s">
        <v>1893</v>
      </c>
      <c r="C307" t="s">
        <v>39</v>
      </c>
      <c r="E307" t="s">
        <v>1894</v>
      </c>
      <c r="F307" t="s">
        <v>1893</v>
      </c>
      <c r="G307" t="s">
        <v>1895</v>
      </c>
      <c r="H307" t="s">
        <v>968</v>
      </c>
      <c r="I307" t="s">
        <v>906</v>
      </c>
      <c r="J307">
        <v>50.3989277777778</v>
      </c>
      <c r="K307">
        <v>15.443600833333299</v>
      </c>
      <c r="L307" s="1" t="s">
        <v>44</v>
      </c>
      <c r="M307">
        <v>182</v>
      </c>
      <c r="N307">
        <v>183</v>
      </c>
      <c r="O307" t="s">
        <v>1257</v>
      </c>
      <c r="R307" t="s">
        <v>154</v>
      </c>
      <c r="S307" t="s">
        <v>1896</v>
      </c>
      <c r="T307" t="s">
        <v>1332</v>
      </c>
      <c r="U307" t="s">
        <v>1897</v>
      </c>
      <c r="V307" t="s">
        <v>1424</v>
      </c>
      <c r="W307" t="s">
        <v>460</v>
      </c>
      <c r="X307" t="s">
        <v>1335</v>
      </c>
      <c r="AB307" t="s">
        <v>1898</v>
      </c>
      <c r="AC307" t="s">
        <v>1336</v>
      </c>
      <c r="AD307" t="s">
        <v>55</v>
      </c>
      <c r="AE307" s="1" t="s">
        <v>1899</v>
      </c>
      <c r="AF307" t="s">
        <v>1489</v>
      </c>
      <c r="AI307" s="5" t="s">
        <v>3293</v>
      </c>
      <c r="AX307" s="1" t="s">
        <v>76</v>
      </c>
      <c r="BA307" t="s">
        <v>942</v>
      </c>
    </row>
    <row r="308" spans="1:54">
      <c r="A308">
        <v>443</v>
      </c>
      <c r="B308" t="s">
        <v>1900</v>
      </c>
      <c r="C308" t="s">
        <v>126</v>
      </c>
      <c r="E308" t="s">
        <v>1901</v>
      </c>
      <c r="F308" t="s">
        <v>1902</v>
      </c>
      <c r="G308" t="s">
        <v>1903</v>
      </c>
      <c r="H308" t="s">
        <v>968</v>
      </c>
      <c r="I308" t="s">
        <v>906</v>
      </c>
      <c r="J308">
        <v>50.3733583333333</v>
      </c>
      <c r="K308">
        <v>15.342528055555601</v>
      </c>
      <c r="L308" s="1" t="s">
        <v>44</v>
      </c>
      <c r="M308">
        <v>200</v>
      </c>
      <c r="N308">
        <v>180</v>
      </c>
      <c r="O308" t="s">
        <v>321</v>
      </c>
      <c r="R308" t="s">
        <v>154</v>
      </c>
      <c r="S308" t="s">
        <v>1904</v>
      </c>
      <c r="U308" t="s">
        <v>1905</v>
      </c>
      <c r="V308" t="s">
        <v>1906</v>
      </c>
      <c r="W308" t="s">
        <v>1311</v>
      </c>
      <c r="AD308" t="s">
        <v>76</v>
      </c>
      <c r="AF308" t="s">
        <v>1489</v>
      </c>
      <c r="AI308" s="5" t="s">
        <v>3307</v>
      </c>
      <c r="AX308" s="1" t="s">
        <v>76</v>
      </c>
      <c r="BA308" t="s">
        <v>317</v>
      </c>
    </row>
    <row r="309" spans="1:54">
      <c r="A309">
        <v>444</v>
      </c>
      <c r="B309" t="s">
        <v>1907</v>
      </c>
      <c r="C309" t="s">
        <v>126</v>
      </c>
      <c r="E309" t="s">
        <v>1908</v>
      </c>
      <c r="F309" t="s">
        <v>1909</v>
      </c>
      <c r="G309" t="s">
        <v>1907</v>
      </c>
      <c r="H309" t="s">
        <v>968</v>
      </c>
      <c r="I309" t="s">
        <v>906</v>
      </c>
      <c r="J309">
        <v>50.313322222222197</v>
      </c>
      <c r="K309">
        <v>15.6134363888889</v>
      </c>
      <c r="L309" s="1" t="s">
        <v>44</v>
      </c>
      <c r="M309">
        <v>847</v>
      </c>
      <c r="N309">
        <v>677</v>
      </c>
      <c r="O309" t="s">
        <v>307</v>
      </c>
      <c r="R309" t="s">
        <v>154</v>
      </c>
      <c r="S309" t="s">
        <v>1910</v>
      </c>
      <c r="U309" t="s">
        <v>1911</v>
      </c>
      <c r="V309" t="s">
        <v>1912</v>
      </c>
      <c r="W309" t="s">
        <v>1311</v>
      </c>
      <c r="X309" t="s">
        <v>1913</v>
      </c>
      <c r="AD309" t="s">
        <v>76</v>
      </c>
      <c r="AF309" t="s">
        <v>1489</v>
      </c>
      <c r="AI309" s="5" t="s">
        <v>3303</v>
      </c>
      <c r="AX309" s="1" t="s">
        <v>76</v>
      </c>
      <c r="BA309" t="s">
        <v>317</v>
      </c>
    </row>
    <row r="310" spans="1:54">
      <c r="A310">
        <v>445</v>
      </c>
      <c r="B310" t="s">
        <v>1914</v>
      </c>
      <c r="C310" t="s">
        <v>126</v>
      </c>
      <c r="E310" t="s">
        <v>1915</v>
      </c>
      <c r="F310" t="s">
        <v>1916</v>
      </c>
      <c r="G310" t="s">
        <v>1917</v>
      </c>
      <c r="H310" t="s">
        <v>982</v>
      </c>
      <c r="I310" t="s">
        <v>906</v>
      </c>
      <c r="J310">
        <v>50.171185277777802</v>
      </c>
      <c r="K310">
        <v>15.494313055555599</v>
      </c>
      <c r="L310" s="1" t="s">
        <v>44</v>
      </c>
      <c r="M310">
        <v>714</v>
      </c>
      <c r="N310">
        <v>658</v>
      </c>
      <c r="O310" t="s">
        <v>307</v>
      </c>
      <c r="R310" t="s">
        <v>47</v>
      </c>
      <c r="S310" t="s">
        <v>1872</v>
      </c>
      <c r="T310" t="s">
        <v>1918</v>
      </c>
      <c r="U310" t="s">
        <v>1919</v>
      </c>
      <c r="V310" t="s">
        <v>1906</v>
      </c>
      <c r="W310" t="s">
        <v>460</v>
      </c>
      <c r="X310" t="s">
        <v>1920</v>
      </c>
      <c r="AD310" t="s">
        <v>76</v>
      </c>
      <c r="AF310" t="s">
        <v>1489</v>
      </c>
      <c r="AI310" s="5" t="s">
        <v>3303</v>
      </c>
      <c r="AX310" s="1" t="s">
        <v>76</v>
      </c>
      <c r="BA310" t="s">
        <v>1921</v>
      </c>
    </row>
    <row r="311" spans="1:54">
      <c r="A311">
        <v>446</v>
      </c>
      <c r="B311" t="s">
        <v>1922</v>
      </c>
      <c r="C311" t="s">
        <v>126</v>
      </c>
      <c r="E311" t="s">
        <v>1923</v>
      </c>
      <c r="F311" t="s">
        <v>1851</v>
      </c>
      <c r="G311" t="s">
        <v>1924</v>
      </c>
      <c r="H311" t="s">
        <v>996</v>
      </c>
      <c r="I311" t="s">
        <v>906</v>
      </c>
      <c r="J311">
        <v>50.350073100000003</v>
      </c>
      <c r="K311">
        <v>15.7584708</v>
      </c>
      <c r="L311" s="1" t="s">
        <v>44</v>
      </c>
      <c r="M311">
        <v>361</v>
      </c>
      <c r="N311">
        <v>289</v>
      </c>
      <c r="O311" t="s">
        <v>243</v>
      </c>
      <c r="R311" t="s">
        <v>47</v>
      </c>
      <c r="S311" t="s">
        <v>1925</v>
      </c>
      <c r="T311" t="s">
        <v>1926</v>
      </c>
      <c r="U311" t="s">
        <v>1927</v>
      </c>
      <c r="V311" t="s">
        <v>1906</v>
      </c>
      <c r="W311" t="s">
        <v>460</v>
      </c>
      <c r="X311" t="s">
        <v>1335</v>
      </c>
      <c r="AD311" t="s">
        <v>76</v>
      </c>
      <c r="AF311" t="s">
        <v>1489</v>
      </c>
      <c r="AI311" s="5" t="s">
        <v>3303</v>
      </c>
      <c r="AX311" s="1" t="s">
        <v>76</v>
      </c>
      <c r="BA311" t="s">
        <v>317</v>
      </c>
    </row>
    <row r="312" spans="1:54">
      <c r="A312">
        <v>447</v>
      </c>
      <c r="B312" t="s">
        <v>1928</v>
      </c>
      <c r="C312" t="s">
        <v>126</v>
      </c>
      <c r="E312" t="s">
        <v>1929</v>
      </c>
      <c r="F312" t="s">
        <v>1930</v>
      </c>
      <c r="G312" t="s">
        <v>1833</v>
      </c>
      <c r="H312" t="s">
        <v>905</v>
      </c>
      <c r="I312" t="s">
        <v>906</v>
      </c>
      <c r="J312">
        <v>50.257513899999999</v>
      </c>
      <c r="K312">
        <v>16.046731900000001</v>
      </c>
      <c r="L312" s="1" t="s">
        <v>44</v>
      </c>
      <c r="M312">
        <v>953</v>
      </c>
      <c r="N312">
        <v>689</v>
      </c>
      <c r="O312" t="s">
        <v>243</v>
      </c>
      <c r="R312" t="s">
        <v>154</v>
      </c>
      <c r="S312" t="s">
        <v>1835</v>
      </c>
      <c r="T312" t="s">
        <v>1836</v>
      </c>
      <c r="U312" t="s">
        <v>1931</v>
      </c>
      <c r="V312" t="s">
        <v>1310</v>
      </c>
      <c r="W312" t="s">
        <v>1932</v>
      </c>
      <c r="X312" t="s">
        <v>1920</v>
      </c>
      <c r="AD312" t="s">
        <v>76</v>
      </c>
      <c r="AE312" s="1" t="s">
        <v>1933</v>
      </c>
      <c r="AF312" t="s">
        <v>1489</v>
      </c>
      <c r="AI312" s="5" t="s">
        <v>3303</v>
      </c>
      <c r="AX312" s="1" t="s">
        <v>76</v>
      </c>
      <c r="BA312" t="s">
        <v>317</v>
      </c>
    </row>
    <row r="313" spans="1:54">
      <c r="A313">
        <v>448</v>
      </c>
      <c r="B313" t="s">
        <v>1934</v>
      </c>
      <c r="C313" t="s">
        <v>126</v>
      </c>
      <c r="E313" t="s">
        <v>1935</v>
      </c>
      <c r="F313" t="s">
        <v>1936</v>
      </c>
      <c r="G313" t="s">
        <v>1937</v>
      </c>
      <c r="H313" t="s">
        <v>905</v>
      </c>
      <c r="I313" t="s">
        <v>906</v>
      </c>
      <c r="J313">
        <v>50.189185000000002</v>
      </c>
      <c r="K313">
        <v>16.2146294</v>
      </c>
      <c r="L313" s="1" t="s">
        <v>44</v>
      </c>
      <c r="M313">
        <v>802</v>
      </c>
      <c r="N313">
        <v>696</v>
      </c>
      <c r="O313" t="s">
        <v>307</v>
      </c>
      <c r="R313" t="s">
        <v>154</v>
      </c>
      <c r="S313" t="s">
        <v>1938</v>
      </c>
      <c r="T313" t="s">
        <v>1939</v>
      </c>
      <c r="U313" t="s">
        <v>1940</v>
      </c>
      <c r="V313" t="s">
        <v>1941</v>
      </c>
      <c r="W313" t="s">
        <v>460</v>
      </c>
      <c r="AD313" t="s">
        <v>76</v>
      </c>
      <c r="AF313" t="s">
        <v>1489</v>
      </c>
      <c r="AI313" s="5" t="s">
        <v>3307</v>
      </c>
      <c r="AX313" s="1" t="s">
        <v>76</v>
      </c>
      <c r="BA313" t="s">
        <v>317</v>
      </c>
    </row>
    <row r="314" spans="1:54">
      <c r="A314">
        <v>449</v>
      </c>
      <c r="B314" t="s">
        <v>1942</v>
      </c>
      <c r="C314" t="s">
        <v>39</v>
      </c>
      <c r="E314" t="s">
        <v>1943</v>
      </c>
      <c r="G314" t="s">
        <v>1944</v>
      </c>
      <c r="H314" t="s">
        <v>1945</v>
      </c>
      <c r="I314" t="s">
        <v>1249</v>
      </c>
      <c r="J314">
        <v>48.683479200000001</v>
      </c>
      <c r="K314">
        <v>16.9440694</v>
      </c>
      <c r="L314" s="1" t="s">
        <v>44</v>
      </c>
      <c r="M314">
        <v>4453</v>
      </c>
      <c r="N314">
        <v>4232</v>
      </c>
      <c r="O314" t="s">
        <v>1946</v>
      </c>
      <c r="R314" t="s">
        <v>47</v>
      </c>
      <c r="S314" t="s">
        <v>1947</v>
      </c>
      <c r="U314" t="s">
        <v>1948</v>
      </c>
      <c r="AD314" t="s">
        <v>76</v>
      </c>
      <c r="AE314" s="1" t="s">
        <v>1949</v>
      </c>
      <c r="AF314" t="s">
        <v>1489</v>
      </c>
      <c r="AI314" s="5" t="s">
        <v>3307</v>
      </c>
      <c r="AX314" s="1" t="s">
        <v>76</v>
      </c>
      <c r="BA314" t="s">
        <v>1950</v>
      </c>
    </row>
    <row r="315" spans="1:54">
      <c r="A315">
        <v>450</v>
      </c>
      <c r="B315" t="s">
        <v>1951</v>
      </c>
      <c r="C315" t="s">
        <v>39</v>
      </c>
      <c r="G315" t="s">
        <v>1944</v>
      </c>
      <c r="H315" t="s">
        <v>1945</v>
      </c>
      <c r="I315" t="s">
        <v>1249</v>
      </c>
      <c r="J315">
        <v>48.726272799999997</v>
      </c>
      <c r="K315">
        <v>16.9126817</v>
      </c>
      <c r="L315" s="1" t="s">
        <v>67</v>
      </c>
      <c r="O315" t="s">
        <v>1952</v>
      </c>
      <c r="P315" s="2" t="s">
        <v>768</v>
      </c>
      <c r="R315" t="s">
        <v>154</v>
      </c>
      <c r="S315" t="s">
        <v>1953</v>
      </c>
      <c r="U315" t="s">
        <v>1945</v>
      </c>
      <c r="AD315" t="s">
        <v>76</v>
      </c>
      <c r="AF315" t="s">
        <v>1489</v>
      </c>
      <c r="BA315" t="s">
        <v>937</v>
      </c>
    </row>
    <row r="316" spans="1:54">
      <c r="A316">
        <v>451</v>
      </c>
      <c r="B316" t="s">
        <v>1954</v>
      </c>
      <c r="C316" t="s">
        <v>39</v>
      </c>
      <c r="E316" t="s">
        <v>1955</v>
      </c>
      <c r="G316" t="s">
        <v>1956</v>
      </c>
      <c r="H316" t="s">
        <v>1945</v>
      </c>
      <c r="I316" t="s">
        <v>1249</v>
      </c>
      <c r="J316">
        <v>48.8215711</v>
      </c>
      <c r="K316">
        <v>16.705829699999999</v>
      </c>
      <c r="L316" s="1" t="s">
        <v>44</v>
      </c>
      <c r="M316">
        <v>1221</v>
      </c>
      <c r="N316">
        <v>1165</v>
      </c>
      <c r="O316" t="s">
        <v>1957</v>
      </c>
      <c r="R316" t="s">
        <v>47</v>
      </c>
      <c r="S316" t="s">
        <v>1947</v>
      </c>
      <c r="U316" t="s">
        <v>1958</v>
      </c>
      <c r="AD316" t="s">
        <v>76</v>
      </c>
      <c r="AE316" s="1" t="s">
        <v>1959</v>
      </c>
      <c r="AF316" t="s">
        <v>1489</v>
      </c>
      <c r="AI316" s="5" t="s">
        <v>3300</v>
      </c>
      <c r="AX316" s="1" t="s">
        <v>76</v>
      </c>
      <c r="BA316" t="s">
        <v>918</v>
      </c>
    </row>
    <row r="317" spans="1:54">
      <c r="A317">
        <v>452</v>
      </c>
      <c r="B317" t="s">
        <v>1960</v>
      </c>
      <c r="C317" t="s">
        <v>39</v>
      </c>
      <c r="G317" t="s">
        <v>1956</v>
      </c>
      <c r="H317" t="s">
        <v>1945</v>
      </c>
      <c r="I317" t="s">
        <v>1249</v>
      </c>
      <c r="J317">
        <v>48.832151699999997</v>
      </c>
      <c r="K317">
        <v>16.698019200000001</v>
      </c>
      <c r="L317" s="1" t="s">
        <v>67</v>
      </c>
      <c r="O317" t="s">
        <v>504</v>
      </c>
      <c r="P317" s="2" t="s">
        <v>768</v>
      </c>
      <c r="R317" t="s">
        <v>154</v>
      </c>
      <c r="S317" t="s">
        <v>1953</v>
      </c>
      <c r="U317" t="s">
        <v>1961</v>
      </c>
      <c r="AD317" t="s">
        <v>76</v>
      </c>
      <c r="AF317" t="s">
        <v>1489</v>
      </c>
      <c r="BA317" t="s">
        <v>1118</v>
      </c>
    </row>
    <row r="318" spans="1:54">
      <c r="A318">
        <v>453</v>
      </c>
      <c r="B318" t="s">
        <v>1962</v>
      </c>
      <c r="C318" t="s">
        <v>39</v>
      </c>
      <c r="G318" t="s">
        <v>1963</v>
      </c>
      <c r="H318" t="s">
        <v>1945</v>
      </c>
      <c r="I318" t="s">
        <v>1249</v>
      </c>
      <c r="J318">
        <v>48.831353300000004</v>
      </c>
      <c r="K318">
        <v>16.7038531</v>
      </c>
      <c r="L318" s="1" t="s">
        <v>67</v>
      </c>
      <c r="O318" t="s">
        <v>1957</v>
      </c>
      <c r="P318" s="2" t="s">
        <v>1957</v>
      </c>
      <c r="R318" t="s">
        <v>47</v>
      </c>
      <c r="S318" t="s">
        <v>1964</v>
      </c>
      <c r="U318" t="s">
        <v>1961</v>
      </c>
      <c r="AD318" t="s">
        <v>76</v>
      </c>
      <c r="AE318" s="1" t="s">
        <v>1024</v>
      </c>
      <c r="AF318" t="s">
        <v>1489</v>
      </c>
      <c r="BA318" t="s">
        <v>1118</v>
      </c>
    </row>
    <row r="319" spans="1:54">
      <c r="A319">
        <v>454</v>
      </c>
      <c r="B319" t="s">
        <v>1965</v>
      </c>
      <c r="C319" t="s">
        <v>39</v>
      </c>
      <c r="E319" t="s">
        <v>1966</v>
      </c>
      <c r="G319" t="s">
        <v>1967</v>
      </c>
      <c r="H319" t="s">
        <v>1945</v>
      </c>
      <c r="I319" t="s">
        <v>1249</v>
      </c>
      <c r="J319">
        <v>48.843612499999999</v>
      </c>
      <c r="K319">
        <v>16.6734689</v>
      </c>
      <c r="L319" s="1" t="s">
        <v>44</v>
      </c>
      <c r="M319">
        <v>479</v>
      </c>
      <c r="N319">
        <v>485</v>
      </c>
      <c r="O319" t="s">
        <v>1957</v>
      </c>
      <c r="R319" t="s">
        <v>47</v>
      </c>
      <c r="S319" t="s">
        <v>1947</v>
      </c>
      <c r="U319" t="s">
        <v>1968</v>
      </c>
      <c r="AD319" t="s">
        <v>76</v>
      </c>
      <c r="AE319" s="1" t="s">
        <v>1969</v>
      </c>
      <c r="AF319" t="s">
        <v>1489</v>
      </c>
      <c r="AI319" s="5" t="s">
        <v>3300</v>
      </c>
      <c r="AX319" s="1" t="s">
        <v>76</v>
      </c>
      <c r="BA319" t="s">
        <v>139</v>
      </c>
    </row>
    <row r="320" spans="1:54">
      <c r="A320">
        <v>455</v>
      </c>
      <c r="B320" t="s">
        <v>1970</v>
      </c>
      <c r="C320" t="s">
        <v>39</v>
      </c>
      <c r="E320" t="s">
        <v>1971</v>
      </c>
      <c r="G320" t="s">
        <v>1972</v>
      </c>
      <c r="H320" t="s">
        <v>1248</v>
      </c>
      <c r="I320" t="s">
        <v>1249</v>
      </c>
      <c r="J320">
        <v>48.958550000000002</v>
      </c>
      <c r="K320">
        <v>16.6214078</v>
      </c>
      <c r="L320" s="1" t="s">
        <v>44</v>
      </c>
      <c r="M320">
        <v>108</v>
      </c>
      <c r="N320">
        <v>102</v>
      </c>
      <c r="O320" t="s">
        <v>1206</v>
      </c>
      <c r="R320" t="s">
        <v>47</v>
      </c>
      <c r="S320" t="s">
        <v>1947</v>
      </c>
      <c r="U320" t="s">
        <v>1973</v>
      </c>
      <c r="AD320" t="s">
        <v>76</v>
      </c>
      <c r="AE320" s="1" t="s">
        <v>1974</v>
      </c>
      <c r="AF320" t="s">
        <v>1489</v>
      </c>
      <c r="AI320" s="5" t="s">
        <v>3308</v>
      </c>
      <c r="AX320" s="1" t="s">
        <v>76</v>
      </c>
      <c r="BA320" t="s">
        <v>1975</v>
      </c>
    </row>
    <row r="321" spans="1:53">
      <c r="A321">
        <v>456</v>
      </c>
      <c r="B321" t="s">
        <v>1976</v>
      </c>
      <c r="C321" t="s">
        <v>39</v>
      </c>
      <c r="G321" t="s">
        <v>1977</v>
      </c>
      <c r="H321" t="s">
        <v>1978</v>
      </c>
      <c r="I321" t="s">
        <v>1249</v>
      </c>
      <c r="J321">
        <v>49.045496399999998</v>
      </c>
      <c r="K321">
        <v>16.3833631</v>
      </c>
      <c r="L321" s="1" t="s">
        <v>67</v>
      </c>
      <c r="P321" s="2" t="s">
        <v>768</v>
      </c>
      <c r="R321" t="s">
        <v>154</v>
      </c>
      <c r="S321" t="s">
        <v>1979</v>
      </c>
      <c r="U321" t="s">
        <v>1977</v>
      </c>
      <c r="AD321" t="s">
        <v>76</v>
      </c>
      <c r="AE321" s="1" t="s">
        <v>1980</v>
      </c>
      <c r="AF321" t="s">
        <v>1489</v>
      </c>
      <c r="BA321" t="s">
        <v>462</v>
      </c>
    </row>
    <row r="322" spans="1:53">
      <c r="A322">
        <v>457</v>
      </c>
      <c r="B322" t="s">
        <v>1981</v>
      </c>
      <c r="C322" t="s">
        <v>39</v>
      </c>
      <c r="E322" t="s">
        <v>1982</v>
      </c>
      <c r="G322" t="s">
        <v>1977</v>
      </c>
      <c r="H322" t="s">
        <v>1978</v>
      </c>
      <c r="I322" t="s">
        <v>1249</v>
      </c>
      <c r="J322">
        <v>49.038052800000003</v>
      </c>
      <c r="K322">
        <v>16.373588600000001</v>
      </c>
      <c r="L322" s="1" t="s">
        <v>44</v>
      </c>
      <c r="M322">
        <v>2621</v>
      </c>
      <c r="N322">
        <v>2569</v>
      </c>
      <c r="O322" t="s">
        <v>98</v>
      </c>
      <c r="R322" t="s">
        <v>47</v>
      </c>
      <c r="S322" t="s">
        <v>1947</v>
      </c>
      <c r="U322" t="s">
        <v>1983</v>
      </c>
      <c r="AD322" t="s">
        <v>76</v>
      </c>
      <c r="AE322" s="1" t="s">
        <v>1984</v>
      </c>
      <c r="AF322" t="s">
        <v>1489</v>
      </c>
      <c r="AI322" s="5" t="s">
        <v>3308</v>
      </c>
      <c r="AX322" s="1" t="s">
        <v>76</v>
      </c>
      <c r="BA322" t="s">
        <v>1985</v>
      </c>
    </row>
    <row r="323" spans="1:53">
      <c r="A323">
        <v>458</v>
      </c>
      <c r="B323" t="s">
        <v>1986</v>
      </c>
      <c r="C323" t="s">
        <v>39</v>
      </c>
      <c r="E323" t="s">
        <v>1987</v>
      </c>
      <c r="G323" t="s">
        <v>1988</v>
      </c>
      <c r="H323" t="s">
        <v>1248</v>
      </c>
      <c r="I323" t="s">
        <v>1249</v>
      </c>
      <c r="J323">
        <v>49.035172500000002</v>
      </c>
      <c r="K323">
        <v>16.6896439</v>
      </c>
      <c r="L323" s="1" t="s">
        <v>44</v>
      </c>
      <c r="M323">
        <v>60</v>
      </c>
      <c r="N323">
        <v>66</v>
      </c>
      <c r="O323" t="s">
        <v>1412</v>
      </c>
      <c r="R323" t="s">
        <v>47</v>
      </c>
      <c r="S323" t="s">
        <v>1947</v>
      </c>
      <c r="U323" t="s">
        <v>1989</v>
      </c>
      <c r="AD323" t="s">
        <v>76</v>
      </c>
      <c r="AE323" s="1" t="s">
        <v>1990</v>
      </c>
      <c r="AF323" t="s">
        <v>1489</v>
      </c>
      <c r="AI323" s="5" t="s">
        <v>3299</v>
      </c>
      <c r="AX323" s="1" t="s">
        <v>76</v>
      </c>
      <c r="BA323" t="s">
        <v>271</v>
      </c>
    </row>
    <row r="324" spans="1:53">
      <c r="A324">
        <v>459</v>
      </c>
      <c r="B324" t="s">
        <v>1991</v>
      </c>
      <c r="C324" t="s">
        <v>39</v>
      </c>
      <c r="G324" t="s">
        <v>1992</v>
      </c>
      <c r="H324" t="s">
        <v>1945</v>
      </c>
      <c r="I324" t="s">
        <v>1249</v>
      </c>
      <c r="J324">
        <v>48.867541099999997</v>
      </c>
      <c r="K324">
        <v>16.647515800000001</v>
      </c>
      <c r="L324" s="1" t="s">
        <v>67</v>
      </c>
      <c r="O324" t="s">
        <v>1993</v>
      </c>
      <c r="P324" s="2" t="s">
        <v>232</v>
      </c>
      <c r="R324" t="s">
        <v>47</v>
      </c>
      <c r="S324" t="s">
        <v>1947</v>
      </c>
      <c r="U324" t="s">
        <v>1994</v>
      </c>
      <c r="AD324" t="s">
        <v>76</v>
      </c>
      <c r="AE324" s="1" t="s">
        <v>1995</v>
      </c>
      <c r="AF324" t="s">
        <v>1489</v>
      </c>
      <c r="BA324" t="s">
        <v>1996</v>
      </c>
    </row>
    <row r="325" spans="1:53">
      <c r="A325">
        <v>460</v>
      </c>
      <c r="B325" t="s">
        <v>1997</v>
      </c>
      <c r="C325" t="s">
        <v>39</v>
      </c>
      <c r="E325" t="s">
        <v>1998</v>
      </c>
      <c r="G325" t="s">
        <v>1999</v>
      </c>
      <c r="H325" t="s">
        <v>2000</v>
      </c>
      <c r="I325" t="s">
        <v>1249</v>
      </c>
      <c r="J325">
        <v>49.274681100000002</v>
      </c>
      <c r="K325">
        <v>16.476453299999999</v>
      </c>
      <c r="L325" s="1" t="s">
        <v>44</v>
      </c>
      <c r="M325">
        <v>565</v>
      </c>
      <c r="N325">
        <v>556</v>
      </c>
      <c r="O325" t="s">
        <v>2001</v>
      </c>
      <c r="R325" t="s">
        <v>47</v>
      </c>
      <c r="S325" t="s">
        <v>1947</v>
      </c>
      <c r="U325" t="s">
        <v>2002</v>
      </c>
      <c r="AD325" t="s">
        <v>76</v>
      </c>
      <c r="AE325" s="1" t="s">
        <v>2003</v>
      </c>
      <c r="AF325" t="s">
        <v>1489</v>
      </c>
      <c r="AI325" s="5" t="s">
        <v>3308</v>
      </c>
      <c r="AX325" s="1" t="s">
        <v>76</v>
      </c>
      <c r="BA325" t="s">
        <v>139</v>
      </c>
    </row>
    <row r="326" spans="1:53">
      <c r="A326">
        <v>461</v>
      </c>
      <c r="B326" t="s">
        <v>2004</v>
      </c>
      <c r="C326" t="s">
        <v>39</v>
      </c>
      <c r="G326" t="s">
        <v>1999</v>
      </c>
      <c r="H326" t="s">
        <v>2000</v>
      </c>
      <c r="I326" t="s">
        <v>1249</v>
      </c>
      <c r="J326">
        <v>49.274681100000002</v>
      </c>
      <c r="K326">
        <v>16.476453299999999</v>
      </c>
      <c r="L326" s="1" t="s">
        <v>67</v>
      </c>
      <c r="O326" t="s">
        <v>2005</v>
      </c>
      <c r="R326" t="s">
        <v>154</v>
      </c>
      <c r="S326" t="s">
        <v>2006</v>
      </c>
      <c r="U326" t="s">
        <v>2007</v>
      </c>
      <c r="AD326" t="s">
        <v>76</v>
      </c>
      <c r="AE326" s="1" t="s">
        <v>2008</v>
      </c>
      <c r="AF326" t="s">
        <v>1489</v>
      </c>
      <c r="BA326" t="s">
        <v>62</v>
      </c>
    </row>
    <row r="327" spans="1:53">
      <c r="A327">
        <v>462</v>
      </c>
      <c r="B327" t="s">
        <v>2009</v>
      </c>
      <c r="C327" t="s">
        <v>39</v>
      </c>
      <c r="E327" t="s">
        <v>2010</v>
      </c>
      <c r="G327" t="s">
        <v>2011</v>
      </c>
      <c r="H327" t="s">
        <v>2000</v>
      </c>
      <c r="I327" t="s">
        <v>1249</v>
      </c>
      <c r="J327">
        <v>49.2083339</v>
      </c>
      <c r="K327">
        <v>16.533144400000001</v>
      </c>
      <c r="L327" s="1" t="s">
        <v>44</v>
      </c>
      <c r="M327">
        <v>326</v>
      </c>
      <c r="N327">
        <v>327</v>
      </c>
      <c r="O327" t="s">
        <v>618</v>
      </c>
      <c r="R327" t="s">
        <v>154</v>
      </c>
      <c r="S327" t="s">
        <v>2012</v>
      </c>
      <c r="U327" t="s">
        <v>2013</v>
      </c>
      <c r="AD327" t="s">
        <v>76</v>
      </c>
      <c r="AE327" s="1" t="s">
        <v>2014</v>
      </c>
      <c r="AF327" t="s">
        <v>1489</v>
      </c>
      <c r="AI327" s="5" t="s">
        <v>3299</v>
      </c>
      <c r="AX327" s="1" t="s">
        <v>76</v>
      </c>
      <c r="BA327" t="s">
        <v>150</v>
      </c>
    </row>
    <row r="328" spans="1:53">
      <c r="A328">
        <v>463</v>
      </c>
      <c r="B328" t="s">
        <v>2015</v>
      </c>
      <c r="C328" t="s">
        <v>39</v>
      </c>
      <c r="E328" t="s">
        <v>2016</v>
      </c>
      <c r="G328" t="s">
        <v>2015</v>
      </c>
      <c r="H328" t="s">
        <v>2017</v>
      </c>
      <c r="I328" t="s">
        <v>1249</v>
      </c>
      <c r="J328">
        <v>48.836175799999999</v>
      </c>
      <c r="K328">
        <v>17.3769378</v>
      </c>
      <c r="L328" s="1" t="s">
        <v>44</v>
      </c>
      <c r="M328">
        <v>1604</v>
      </c>
      <c r="N328">
        <v>1340</v>
      </c>
      <c r="O328" t="s">
        <v>296</v>
      </c>
      <c r="R328" t="s">
        <v>154</v>
      </c>
      <c r="S328" t="s">
        <v>2018</v>
      </c>
      <c r="U328" t="s">
        <v>2019</v>
      </c>
      <c r="AD328" t="s">
        <v>76</v>
      </c>
      <c r="AE328" s="1" t="s">
        <v>2020</v>
      </c>
      <c r="AF328" t="s">
        <v>1489</v>
      </c>
      <c r="AI328" s="5" t="s">
        <v>3299</v>
      </c>
      <c r="AX328" s="1" t="s">
        <v>76</v>
      </c>
      <c r="BA328" t="s">
        <v>918</v>
      </c>
    </row>
    <row r="329" spans="1:53">
      <c r="A329">
        <v>464</v>
      </c>
      <c r="B329" t="s">
        <v>667</v>
      </c>
      <c r="C329" t="s">
        <v>39</v>
      </c>
      <c r="E329" t="s">
        <v>2021</v>
      </c>
      <c r="G329" t="s">
        <v>2022</v>
      </c>
      <c r="H329" t="s">
        <v>2017</v>
      </c>
      <c r="I329" t="s">
        <v>1249</v>
      </c>
      <c r="J329">
        <v>48.983098599999998</v>
      </c>
      <c r="K329">
        <v>17.315070800000001</v>
      </c>
      <c r="L329" s="1" t="s">
        <v>44</v>
      </c>
      <c r="M329">
        <v>10</v>
      </c>
      <c r="N329">
        <v>10</v>
      </c>
      <c r="O329" t="s">
        <v>243</v>
      </c>
      <c r="R329" t="s">
        <v>154</v>
      </c>
      <c r="S329" t="s">
        <v>2023</v>
      </c>
      <c r="U329" t="s">
        <v>2024</v>
      </c>
      <c r="AD329" t="s">
        <v>76</v>
      </c>
      <c r="AE329" s="1" t="s">
        <v>51</v>
      </c>
      <c r="AF329" t="s">
        <v>1489</v>
      </c>
      <c r="AI329" s="5" t="s">
        <v>3300</v>
      </c>
      <c r="AX329" s="1" t="s">
        <v>76</v>
      </c>
      <c r="BA329" t="s">
        <v>1118</v>
      </c>
    </row>
    <row r="330" spans="1:53">
      <c r="A330">
        <v>465</v>
      </c>
      <c r="B330" t="s">
        <v>2025</v>
      </c>
      <c r="C330" t="s">
        <v>39</v>
      </c>
      <c r="E330" t="s">
        <v>2026</v>
      </c>
      <c r="G330" t="s">
        <v>2027</v>
      </c>
      <c r="H330" t="s">
        <v>1256</v>
      </c>
      <c r="I330" t="s">
        <v>1249</v>
      </c>
      <c r="J330">
        <v>49.468352799999998</v>
      </c>
      <c r="K330">
        <v>16.789899699999999</v>
      </c>
      <c r="L330" s="1" t="s">
        <v>44</v>
      </c>
      <c r="M330">
        <v>118</v>
      </c>
      <c r="N330">
        <v>120</v>
      </c>
      <c r="O330" t="s">
        <v>1770</v>
      </c>
      <c r="R330" t="s">
        <v>154</v>
      </c>
      <c r="S330" t="s">
        <v>2028</v>
      </c>
      <c r="U330" t="s">
        <v>2029</v>
      </c>
      <c r="AD330" t="s">
        <v>76</v>
      </c>
      <c r="AE330" s="1" t="s">
        <v>2030</v>
      </c>
      <c r="AF330" t="s">
        <v>1489</v>
      </c>
      <c r="AI330" s="5" t="s">
        <v>3299</v>
      </c>
      <c r="AX330" s="1" t="s">
        <v>76</v>
      </c>
      <c r="BA330" t="s">
        <v>271</v>
      </c>
    </row>
    <row r="331" spans="1:53">
      <c r="A331">
        <v>466</v>
      </c>
      <c r="B331" t="s">
        <v>2031</v>
      </c>
      <c r="C331" t="s">
        <v>39</v>
      </c>
      <c r="G331" t="s">
        <v>2032</v>
      </c>
      <c r="H331" t="s">
        <v>1248</v>
      </c>
      <c r="I331" t="s">
        <v>1249</v>
      </c>
      <c r="J331">
        <v>49.124716100000001</v>
      </c>
      <c r="K331">
        <v>16.728727800000001</v>
      </c>
      <c r="L331" s="1" t="s">
        <v>44</v>
      </c>
      <c r="O331" t="s">
        <v>700</v>
      </c>
      <c r="R331" t="s">
        <v>154</v>
      </c>
      <c r="S331" t="s">
        <v>2033</v>
      </c>
      <c r="U331" t="s">
        <v>2034</v>
      </c>
      <c r="AD331" t="s">
        <v>76</v>
      </c>
      <c r="AE331" s="1" t="s">
        <v>2035</v>
      </c>
      <c r="AF331" t="s">
        <v>1489</v>
      </c>
      <c r="AI331" s="5" t="s">
        <v>3307</v>
      </c>
      <c r="AX331" s="1" t="s">
        <v>76</v>
      </c>
      <c r="BA331" t="s">
        <v>271</v>
      </c>
    </row>
    <row r="332" spans="1:53">
      <c r="A332">
        <v>467</v>
      </c>
      <c r="B332" t="s">
        <v>2036</v>
      </c>
      <c r="C332" t="s">
        <v>39</v>
      </c>
      <c r="G332" t="s">
        <v>2032</v>
      </c>
      <c r="H332" t="s">
        <v>1248</v>
      </c>
      <c r="I332" t="s">
        <v>1249</v>
      </c>
      <c r="J332">
        <v>49.124716100000001</v>
      </c>
      <c r="K332">
        <v>16.728727800000001</v>
      </c>
      <c r="L332" s="1" t="s">
        <v>67</v>
      </c>
      <c r="O332" t="s">
        <v>786</v>
      </c>
      <c r="R332" t="s">
        <v>154</v>
      </c>
      <c r="S332" t="s">
        <v>2037</v>
      </c>
      <c r="U332" t="s">
        <v>2034</v>
      </c>
      <c r="AD332" t="s">
        <v>76</v>
      </c>
      <c r="AF332" t="s">
        <v>1489</v>
      </c>
    </row>
    <row r="333" spans="1:53">
      <c r="A333">
        <v>468</v>
      </c>
      <c r="B333" t="s">
        <v>2038</v>
      </c>
      <c r="C333" t="s">
        <v>39</v>
      </c>
      <c r="E333" t="s">
        <v>2039</v>
      </c>
      <c r="G333" t="s">
        <v>2040</v>
      </c>
      <c r="H333" t="s">
        <v>2041</v>
      </c>
      <c r="I333" t="s">
        <v>1249</v>
      </c>
      <c r="J333">
        <v>49.155518299999997</v>
      </c>
      <c r="K333">
        <v>17.099528299999999</v>
      </c>
      <c r="L333" s="1" t="s">
        <v>44</v>
      </c>
      <c r="M333">
        <v>84</v>
      </c>
      <c r="N333">
        <v>83</v>
      </c>
      <c r="O333" t="s">
        <v>395</v>
      </c>
      <c r="R333" t="s">
        <v>154</v>
      </c>
      <c r="S333" t="s">
        <v>2042</v>
      </c>
      <c r="U333" t="s">
        <v>2043</v>
      </c>
      <c r="AD333" t="s">
        <v>76</v>
      </c>
      <c r="AE333" s="1" t="s">
        <v>2044</v>
      </c>
      <c r="AF333" t="s">
        <v>1489</v>
      </c>
      <c r="AI333" s="5" t="s">
        <v>3307</v>
      </c>
      <c r="AX333" s="1" t="s">
        <v>76</v>
      </c>
      <c r="BA333" t="s">
        <v>2045</v>
      </c>
    </row>
    <row r="334" spans="1:53">
      <c r="A334">
        <v>469</v>
      </c>
      <c r="B334" t="s">
        <v>2046</v>
      </c>
      <c r="C334" t="s">
        <v>39</v>
      </c>
      <c r="E334" t="s">
        <v>2047</v>
      </c>
      <c r="G334" t="s">
        <v>2046</v>
      </c>
      <c r="H334" t="s">
        <v>1978</v>
      </c>
      <c r="I334" t="s">
        <v>1249</v>
      </c>
      <c r="J334">
        <v>48.843880800000001</v>
      </c>
      <c r="K334">
        <v>16.342999200000001</v>
      </c>
      <c r="L334" s="1" t="s">
        <v>44</v>
      </c>
      <c r="M334">
        <v>300</v>
      </c>
      <c r="N334">
        <v>299</v>
      </c>
      <c r="O334" t="s">
        <v>296</v>
      </c>
      <c r="S334" t="s">
        <v>2048</v>
      </c>
      <c r="U334" t="s">
        <v>2049</v>
      </c>
      <c r="AD334" t="s">
        <v>76</v>
      </c>
      <c r="AE334" s="1" t="s">
        <v>2050</v>
      </c>
      <c r="AF334" t="s">
        <v>1489</v>
      </c>
      <c r="AI334" s="5" t="s">
        <v>3299</v>
      </c>
      <c r="AX334" s="1" t="s">
        <v>76</v>
      </c>
      <c r="BA334" t="s">
        <v>139</v>
      </c>
    </row>
    <row r="335" spans="1:53">
      <c r="A335">
        <v>470</v>
      </c>
      <c r="B335" t="s">
        <v>2051</v>
      </c>
      <c r="C335" t="s">
        <v>39</v>
      </c>
      <c r="E335" t="s">
        <v>2052</v>
      </c>
      <c r="G335" t="s">
        <v>2053</v>
      </c>
      <c r="H335" t="s">
        <v>2054</v>
      </c>
      <c r="I335" t="s">
        <v>1008</v>
      </c>
      <c r="J335">
        <v>49.205379399999998</v>
      </c>
      <c r="K335">
        <v>16.179019199999999</v>
      </c>
      <c r="L335" s="1" t="s">
        <v>44</v>
      </c>
      <c r="M335">
        <v>287</v>
      </c>
      <c r="N335">
        <v>282</v>
      </c>
      <c r="O335" t="s">
        <v>197</v>
      </c>
      <c r="Q335" t="s">
        <v>2055</v>
      </c>
      <c r="R335" t="s">
        <v>47</v>
      </c>
      <c r="S335" t="s">
        <v>1518</v>
      </c>
      <c r="U335" t="s">
        <v>2056</v>
      </c>
      <c r="AD335" t="s">
        <v>76</v>
      </c>
      <c r="AF335" t="s">
        <v>1489</v>
      </c>
      <c r="AI335" s="5" t="s">
        <v>3299</v>
      </c>
      <c r="AX335" s="1" t="s">
        <v>76</v>
      </c>
      <c r="AY335" t="s">
        <v>2057</v>
      </c>
      <c r="BA335" t="s">
        <v>271</v>
      </c>
    </row>
    <row r="336" spans="1:53">
      <c r="A336">
        <v>471</v>
      </c>
      <c r="B336" t="s">
        <v>2058</v>
      </c>
      <c r="C336" t="s">
        <v>39</v>
      </c>
      <c r="E336" t="s">
        <v>2059</v>
      </c>
      <c r="G336" t="s">
        <v>2060</v>
      </c>
      <c r="H336" t="s">
        <v>2054</v>
      </c>
      <c r="I336" t="s">
        <v>1008</v>
      </c>
      <c r="J336">
        <v>49.2239644</v>
      </c>
      <c r="K336">
        <v>16.195664699999998</v>
      </c>
      <c r="L336" s="1" t="s">
        <v>44</v>
      </c>
      <c r="M336">
        <v>32</v>
      </c>
      <c r="N336">
        <v>32</v>
      </c>
      <c r="O336" t="s">
        <v>191</v>
      </c>
      <c r="R336" t="s">
        <v>47</v>
      </c>
      <c r="S336" t="s">
        <v>1518</v>
      </c>
      <c r="U336" t="s">
        <v>2060</v>
      </c>
      <c r="AD336" t="s">
        <v>76</v>
      </c>
      <c r="AF336" t="s">
        <v>1489</v>
      </c>
      <c r="AI336" s="5" t="s">
        <v>3300</v>
      </c>
      <c r="AX336" s="1" t="s">
        <v>76</v>
      </c>
      <c r="AY336" t="s">
        <v>2061</v>
      </c>
      <c r="BA336" t="s">
        <v>271</v>
      </c>
    </row>
    <row r="337" spans="1:53">
      <c r="A337">
        <v>472</v>
      </c>
      <c r="B337" t="s">
        <v>2062</v>
      </c>
      <c r="C337" t="s">
        <v>39</v>
      </c>
      <c r="E337" t="s">
        <v>2063</v>
      </c>
      <c r="G337" t="s">
        <v>2064</v>
      </c>
      <c r="H337" t="s">
        <v>2065</v>
      </c>
      <c r="I337" t="s">
        <v>1008</v>
      </c>
      <c r="J337">
        <v>49.329293900000003</v>
      </c>
      <c r="K337">
        <v>16.057627799999999</v>
      </c>
      <c r="L337" s="1" t="s">
        <v>44</v>
      </c>
      <c r="M337">
        <v>173</v>
      </c>
      <c r="N337">
        <v>174</v>
      </c>
      <c r="O337" t="s">
        <v>2066</v>
      </c>
      <c r="R337" t="s">
        <v>154</v>
      </c>
      <c r="S337" t="s">
        <v>2067</v>
      </c>
      <c r="U337" t="s">
        <v>2068</v>
      </c>
      <c r="AD337" t="s">
        <v>76</v>
      </c>
      <c r="AF337" t="s">
        <v>1489</v>
      </c>
      <c r="AI337" s="5" t="s">
        <v>3299</v>
      </c>
      <c r="AX337" s="1" t="s">
        <v>76</v>
      </c>
      <c r="AY337" t="s">
        <v>2069</v>
      </c>
      <c r="BA337" t="s">
        <v>1604</v>
      </c>
    </row>
    <row r="338" spans="1:53">
      <c r="A338">
        <v>473</v>
      </c>
      <c r="B338" t="s">
        <v>2070</v>
      </c>
      <c r="C338" t="s">
        <v>39</v>
      </c>
      <c r="E338" t="s">
        <v>2071</v>
      </c>
      <c r="G338" t="s">
        <v>2070</v>
      </c>
      <c r="H338" t="s">
        <v>2065</v>
      </c>
      <c r="I338" t="s">
        <v>1008</v>
      </c>
      <c r="J338">
        <v>49.378622200000002</v>
      </c>
      <c r="K338">
        <v>15.841105000000001</v>
      </c>
      <c r="L338" s="1" t="s">
        <v>44</v>
      </c>
      <c r="M338">
        <v>80</v>
      </c>
      <c r="N338">
        <v>78</v>
      </c>
      <c r="O338" t="s">
        <v>321</v>
      </c>
      <c r="R338" t="s">
        <v>154</v>
      </c>
      <c r="S338" t="s">
        <v>2072</v>
      </c>
      <c r="U338" t="s">
        <v>2073</v>
      </c>
      <c r="AD338" t="s">
        <v>76</v>
      </c>
      <c r="AF338" t="s">
        <v>1489</v>
      </c>
      <c r="AI338" s="5" t="s">
        <v>3299</v>
      </c>
      <c r="AX338" s="1" t="s">
        <v>76</v>
      </c>
      <c r="AY338" t="s">
        <v>2074</v>
      </c>
      <c r="BA338" t="s">
        <v>139</v>
      </c>
    </row>
    <row r="339" spans="1:53">
      <c r="A339">
        <v>474</v>
      </c>
      <c r="B339" t="s">
        <v>2075</v>
      </c>
      <c r="C339" t="s">
        <v>39</v>
      </c>
      <c r="E339" t="s">
        <v>2076</v>
      </c>
      <c r="G339" t="s">
        <v>2077</v>
      </c>
      <c r="H339" t="s">
        <v>2065</v>
      </c>
      <c r="I339" t="s">
        <v>1008</v>
      </c>
      <c r="J339">
        <v>49.3689678</v>
      </c>
      <c r="K339">
        <v>15.901126100000001</v>
      </c>
      <c r="L339" s="1" t="s">
        <v>44</v>
      </c>
      <c r="M339">
        <v>38</v>
      </c>
      <c r="N339">
        <v>39</v>
      </c>
      <c r="O339" t="s">
        <v>285</v>
      </c>
      <c r="R339" t="s">
        <v>154</v>
      </c>
      <c r="S339" t="s">
        <v>2072</v>
      </c>
      <c r="U339" t="s">
        <v>2078</v>
      </c>
      <c r="AD339" t="s">
        <v>76</v>
      </c>
      <c r="AF339" t="s">
        <v>1489</v>
      </c>
      <c r="AI339" s="5" t="s">
        <v>3299</v>
      </c>
      <c r="AX339" s="1" t="s">
        <v>76</v>
      </c>
      <c r="AY339" t="s">
        <v>2079</v>
      </c>
      <c r="BA339" t="s">
        <v>346</v>
      </c>
    </row>
    <row r="340" spans="1:53">
      <c r="A340">
        <v>475</v>
      </c>
      <c r="B340" t="s">
        <v>2080</v>
      </c>
      <c r="C340" t="s">
        <v>39</v>
      </c>
      <c r="E340" t="s">
        <v>2081</v>
      </c>
      <c r="G340" t="s">
        <v>2082</v>
      </c>
      <c r="H340" t="s">
        <v>2065</v>
      </c>
      <c r="I340" t="s">
        <v>1008</v>
      </c>
      <c r="J340">
        <v>49.351051099999999</v>
      </c>
      <c r="K340">
        <v>15.923999999999999</v>
      </c>
      <c r="L340" s="1" t="s">
        <v>44</v>
      </c>
      <c r="M340">
        <v>27</v>
      </c>
      <c r="N340">
        <v>25</v>
      </c>
      <c r="O340" t="s">
        <v>423</v>
      </c>
      <c r="R340" t="s">
        <v>154</v>
      </c>
      <c r="S340" t="s">
        <v>2072</v>
      </c>
      <c r="U340" t="s">
        <v>2083</v>
      </c>
      <c r="AD340" t="s">
        <v>76</v>
      </c>
      <c r="AF340" t="s">
        <v>1489</v>
      </c>
      <c r="AI340" s="5" t="s">
        <v>3299</v>
      </c>
      <c r="AX340" s="1" t="s">
        <v>76</v>
      </c>
      <c r="AY340" t="s">
        <v>2084</v>
      </c>
      <c r="BA340" t="s">
        <v>271</v>
      </c>
    </row>
    <row r="341" spans="1:53">
      <c r="A341">
        <v>476</v>
      </c>
      <c r="B341" t="s">
        <v>2085</v>
      </c>
      <c r="C341" t="s">
        <v>39</v>
      </c>
      <c r="E341" t="s">
        <v>2086</v>
      </c>
      <c r="G341" t="s">
        <v>2087</v>
      </c>
      <c r="H341" t="s">
        <v>2065</v>
      </c>
      <c r="I341" t="s">
        <v>1008</v>
      </c>
      <c r="J341">
        <v>49.513345800000003</v>
      </c>
      <c r="K341">
        <v>16.3458586</v>
      </c>
      <c r="L341" s="1" t="s">
        <v>44</v>
      </c>
      <c r="M341">
        <v>44</v>
      </c>
      <c r="N341">
        <v>43</v>
      </c>
      <c r="O341" t="s">
        <v>387</v>
      </c>
      <c r="R341" t="s">
        <v>154</v>
      </c>
      <c r="S341" t="s">
        <v>2088</v>
      </c>
      <c r="U341" t="s">
        <v>2089</v>
      </c>
      <c r="AD341" t="s">
        <v>76</v>
      </c>
      <c r="AF341" t="s">
        <v>1489</v>
      </c>
      <c r="AI341" s="5" t="s">
        <v>3299</v>
      </c>
      <c r="AX341" s="1" t="s">
        <v>76</v>
      </c>
      <c r="AY341" t="s">
        <v>2090</v>
      </c>
      <c r="BA341" t="s">
        <v>139</v>
      </c>
    </row>
    <row r="342" spans="1:53">
      <c r="A342">
        <v>477</v>
      </c>
      <c r="B342" t="s">
        <v>2091</v>
      </c>
      <c r="C342" t="s">
        <v>39</v>
      </c>
      <c r="G342" t="s">
        <v>2092</v>
      </c>
      <c r="H342" t="s">
        <v>2065</v>
      </c>
      <c r="I342" t="s">
        <v>1008</v>
      </c>
      <c r="J342">
        <v>49.492777500000003</v>
      </c>
      <c r="K342">
        <v>16.0068406</v>
      </c>
      <c r="L342" s="1" t="s">
        <v>44</v>
      </c>
      <c r="O342" t="s">
        <v>253</v>
      </c>
      <c r="R342" t="s">
        <v>154</v>
      </c>
      <c r="S342" t="s">
        <v>2093</v>
      </c>
      <c r="U342" t="s">
        <v>2092</v>
      </c>
      <c r="AD342" t="s">
        <v>76</v>
      </c>
      <c r="AF342" t="s">
        <v>1489</v>
      </c>
      <c r="AI342" s="5" t="s">
        <v>75</v>
      </c>
      <c r="AX342" s="1" t="s">
        <v>76</v>
      </c>
      <c r="AY342" t="s">
        <v>2094</v>
      </c>
      <c r="BA342" t="s">
        <v>271</v>
      </c>
    </row>
    <row r="343" spans="1:53">
      <c r="A343">
        <v>478</v>
      </c>
      <c r="B343" t="s">
        <v>2095</v>
      </c>
      <c r="C343" t="s">
        <v>39</v>
      </c>
      <c r="E343" t="s">
        <v>2096</v>
      </c>
      <c r="G343" t="s">
        <v>2097</v>
      </c>
      <c r="H343" t="s">
        <v>1061</v>
      </c>
      <c r="I343" t="s">
        <v>1008</v>
      </c>
      <c r="J343">
        <v>49.570389400000003</v>
      </c>
      <c r="K343">
        <v>15.7867783</v>
      </c>
      <c r="L343" s="1" t="s">
        <v>44</v>
      </c>
      <c r="M343">
        <v>68</v>
      </c>
      <c r="N343">
        <v>98</v>
      </c>
      <c r="O343" t="s">
        <v>1241</v>
      </c>
      <c r="R343" t="s">
        <v>154</v>
      </c>
      <c r="S343" t="s">
        <v>2098</v>
      </c>
      <c r="U343" t="s">
        <v>2099</v>
      </c>
      <c r="AD343" t="s">
        <v>76</v>
      </c>
      <c r="AF343" t="s">
        <v>1489</v>
      </c>
      <c r="AI343" s="5" t="s">
        <v>3307</v>
      </c>
      <c r="AX343" s="1" t="s">
        <v>76</v>
      </c>
      <c r="AY343" t="s">
        <v>2100</v>
      </c>
      <c r="BA343" t="s">
        <v>2101</v>
      </c>
    </row>
    <row r="344" spans="1:53">
      <c r="A344">
        <v>479</v>
      </c>
      <c r="B344" t="s">
        <v>2102</v>
      </c>
      <c r="C344" t="s">
        <v>39</v>
      </c>
      <c r="E344" t="s">
        <v>2103</v>
      </c>
      <c r="G344" t="s">
        <v>2104</v>
      </c>
      <c r="H344" t="s">
        <v>1061</v>
      </c>
      <c r="I344" t="s">
        <v>1008</v>
      </c>
      <c r="J344">
        <v>49.5724917</v>
      </c>
      <c r="K344">
        <v>15.434078299999999</v>
      </c>
      <c r="L344" s="1" t="s">
        <v>44</v>
      </c>
      <c r="M344">
        <v>59</v>
      </c>
      <c r="N344">
        <v>57</v>
      </c>
      <c r="O344" t="s">
        <v>98</v>
      </c>
      <c r="R344" t="s">
        <v>47</v>
      </c>
      <c r="S344" t="s">
        <v>1518</v>
      </c>
      <c r="U344" t="s">
        <v>2105</v>
      </c>
      <c r="AD344" t="s">
        <v>76</v>
      </c>
      <c r="AF344" t="s">
        <v>1489</v>
      </c>
      <c r="AI344" s="5" t="s">
        <v>3293</v>
      </c>
      <c r="AX344" s="1" t="s">
        <v>76</v>
      </c>
      <c r="AY344" t="s">
        <v>2106</v>
      </c>
      <c r="BA344" t="s">
        <v>1594</v>
      </c>
    </row>
    <row r="345" spans="1:53">
      <c r="A345">
        <v>480</v>
      </c>
      <c r="B345" t="s">
        <v>2107</v>
      </c>
      <c r="C345" t="s">
        <v>39</v>
      </c>
      <c r="G345" t="s">
        <v>2108</v>
      </c>
      <c r="H345" t="s">
        <v>1061</v>
      </c>
      <c r="I345" t="s">
        <v>1008</v>
      </c>
      <c r="J345">
        <v>49.685808600000001</v>
      </c>
      <c r="K345">
        <v>15.6295678</v>
      </c>
      <c r="L345" s="1" t="s">
        <v>44</v>
      </c>
      <c r="O345" t="s">
        <v>423</v>
      </c>
      <c r="R345" t="s">
        <v>154</v>
      </c>
      <c r="S345" t="s">
        <v>2109</v>
      </c>
      <c r="U345" t="s">
        <v>2108</v>
      </c>
      <c r="AD345" t="s">
        <v>76</v>
      </c>
      <c r="AF345" t="s">
        <v>1489</v>
      </c>
      <c r="AI345" s="5" t="s">
        <v>3299</v>
      </c>
      <c r="AX345" s="1" t="s">
        <v>76</v>
      </c>
      <c r="AY345" t="s">
        <v>2110</v>
      </c>
      <c r="BA345" t="s">
        <v>271</v>
      </c>
    </row>
    <row r="346" spans="1:53">
      <c r="A346">
        <v>481</v>
      </c>
      <c r="B346" t="s">
        <v>2111</v>
      </c>
      <c r="C346" t="s">
        <v>39</v>
      </c>
      <c r="E346" t="s">
        <v>2112</v>
      </c>
      <c r="G346" t="s">
        <v>2113</v>
      </c>
      <c r="H346" t="s">
        <v>1061</v>
      </c>
      <c r="I346" t="s">
        <v>1008</v>
      </c>
      <c r="J346">
        <v>49.808794399999996</v>
      </c>
      <c r="K346">
        <v>15.524564700000001</v>
      </c>
      <c r="L346" s="1" t="s">
        <v>44</v>
      </c>
      <c r="M346">
        <v>12</v>
      </c>
      <c r="N346">
        <v>11</v>
      </c>
      <c r="O346" t="s">
        <v>423</v>
      </c>
      <c r="R346" t="s">
        <v>154</v>
      </c>
      <c r="S346" t="s">
        <v>2114</v>
      </c>
      <c r="U346" t="s">
        <v>2115</v>
      </c>
      <c r="AD346" t="s">
        <v>76</v>
      </c>
      <c r="AF346" t="s">
        <v>1489</v>
      </c>
      <c r="AI346" s="5" t="s">
        <v>3307</v>
      </c>
      <c r="AX346" s="1" t="s">
        <v>76</v>
      </c>
      <c r="AY346" t="s">
        <v>2116</v>
      </c>
      <c r="BA346" t="s">
        <v>271</v>
      </c>
    </row>
    <row r="347" spans="1:53">
      <c r="A347">
        <v>482</v>
      </c>
      <c r="B347" t="s">
        <v>2117</v>
      </c>
      <c r="C347" t="s">
        <v>39</v>
      </c>
      <c r="E347" t="s">
        <v>2118</v>
      </c>
      <c r="G347" t="s">
        <v>2119</v>
      </c>
      <c r="H347" t="s">
        <v>1061</v>
      </c>
      <c r="I347" t="s">
        <v>1008</v>
      </c>
      <c r="J347">
        <v>49.568455800000002</v>
      </c>
      <c r="K347">
        <v>15.696365</v>
      </c>
      <c r="L347" s="1" t="s">
        <v>44</v>
      </c>
      <c r="M347">
        <v>7</v>
      </c>
      <c r="N347">
        <v>7</v>
      </c>
      <c r="O347" t="s">
        <v>253</v>
      </c>
      <c r="R347" t="s">
        <v>154</v>
      </c>
      <c r="S347" t="s">
        <v>2120</v>
      </c>
      <c r="U347" t="s">
        <v>2121</v>
      </c>
      <c r="AD347" t="s">
        <v>76</v>
      </c>
      <c r="AF347" t="s">
        <v>1489</v>
      </c>
      <c r="AI347" s="5" t="s">
        <v>3293</v>
      </c>
      <c r="AX347" s="1" t="s">
        <v>76</v>
      </c>
      <c r="AY347" t="s">
        <v>2122</v>
      </c>
      <c r="BA347" t="s">
        <v>139</v>
      </c>
    </row>
    <row r="348" spans="1:53">
      <c r="A348">
        <v>483</v>
      </c>
      <c r="B348" t="s">
        <v>2123</v>
      </c>
      <c r="C348" t="s">
        <v>39</v>
      </c>
      <c r="E348" t="s">
        <v>2124</v>
      </c>
      <c r="G348" t="s">
        <v>1062</v>
      </c>
      <c r="H348" t="s">
        <v>1061</v>
      </c>
      <c r="I348" t="s">
        <v>1008</v>
      </c>
      <c r="J348">
        <v>49.835821699999997</v>
      </c>
      <c r="K348">
        <v>15.509802499999999</v>
      </c>
      <c r="L348" s="1" t="s">
        <v>44</v>
      </c>
      <c r="M348">
        <v>4</v>
      </c>
      <c r="N348">
        <v>3</v>
      </c>
      <c r="O348" t="s">
        <v>1361</v>
      </c>
      <c r="R348" t="s">
        <v>154</v>
      </c>
      <c r="S348" t="s">
        <v>2125</v>
      </c>
      <c r="U348" t="s">
        <v>2126</v>
      </c>
      <c r="AD348" t="s">
        <v>76</v>
      </c>
      <c r="AF348" t="s">
        <v>1489</v>
      </c>
      <c r="AI348" s="5" t="s">
        <v>3299</v>
      </c>
      <c r="AX348" s="1" t="s">
        <v>76</v>
      </c>
      <c r="AY348" t="s">
        <v>2127</v>
      </c>
      <c r="BA348" t="s">
        <v>2128</v>
      </c>
    </row>
    <row r="349" spans="1:53">
      <c r="A349">
        <v>484</v>
      </c>
      <c r="B349" t="s">
        <v>2129</v>
      </c>
      <c r="C349" t="s">
        <v>39</v>
      </c>
      <c r="G349" t="s">
        <v>2129</v>
      </c>
      <c r="H349" t="s">
        <v>1061</v>
      </c>
      <c r="I349" t="s">
        <v>1008</v>
      </c>
      <c r="J349">
        <v>49.741706399999998</v>
      </c>
      <c r="K349">
        <v>15.356870000000001</v>
      </c>
      <c r="L349" s="1" t="s">
        <v>44</v>
      </c>
      <c r="M349">
        <v>3</v>
      </c>
      <c r="O349" t="s">
        <v>253</v>
      </c>
      <c r="R349" t="s">
        <v>154</v>
      </c>
      <c r="S349" t="s">
        <v>2130</v>
      </c>
      <c r="U349" t="s">
        <v>2129</v>
      </c>
      <c r="AD349" t="s">
        <v>76</v>
      </c>
      <c r="AF349" t="s">
        <v>1489</v>
      </c>
      <c r="AI349" s="5" t="s">
        <v>3299</v>
      </c>
      <c r="AX349" s="1" t="s">
        <v>76</v>
      </c>
      <c r="BA349" t="s">
        <v>271</v>
      </c>
    </row>
    <row r="350" spans="1:53">
      <c r="A350">
        <v>485</v>
      </c>
      <c r="B350" t="s">
        <v>2131</v>
      </c>
      <c r="C350" t="s">
        <v>39</v>
      </c>
      <c r="G350" t="s">
        <v>2132</v>
      </c>
      <c r="H350" t="s">
        <v>1007</v>
      </c>
      <c r="I350" t="s">
        <v>1008</v>
      </c>
      <c r="J350">
        <v>49.247063099999998</v>
      </c>
      <c r="K350">
        <v>15.4136589</v>
      </c>
      <c r="L350" s="1" t="s">
        <v>67</v>
      </c>
      <c r="P350" s="2" t="s">
        <v>768</v>
      </c>
      <c r="R350" t="s">
        <v>154</v>
      </c>
      <c r="U350" t="s">
        <v>2132</v>
      </c>
      <c r="AD350" t="s">
        <v>76</v>
      </c>
      <c r="AF350" t="s">
        <v>1489</v>
      </c>
      <c r="BA350" t="s">
        <v>62</v>
      </c>
    </row>
    <row r="351" spans="1:53">
      <c r="A351">
        <v>486</v>
      </c>
      <c r="B351" t="s">
        <v>2131</v>
      </c>
      <c r="C351" t="s">
        <v>39</v>
      </c>
      <c r="G351" t="s">
        <v>2132</v>
      </c>
      <c r="H351" t="s">
        <v>1007</v>
      </c>
      <c r="I351" t="s">
        <v>1008</v>
      </c>
      <c r="J351" t="s">
        <v>3311</v>
      </c>
      <c r="L351" s="1" t="s">
        <v>44</v>
      </c>
      <c r="O351" t="s">
        <v>358</v>
      </c>
      <c r="R351" t="s">
        <v>47</v>
      </c>
      <c r="S351" t="s">
        <v>1518</v>
      </c>
      <c r="U351" t="s">
        <v>2132</v>
      </c>
      <c r="AD351" t="s">
        <v>76</v>
      </c>
      <c r="AF351" t="s">
        <v>1489</v>
      </c>
      <c r="AI351" s="5" t="s">
        <v>3299</v>
      </c>
      <c r="AX351" s="1" t="s">
        <v>76</v>
      </c>
      <c r="BA351" t="s">
        <v>2133</v>
      </c>
    </row>
    <row r="352" spans="1:53">
      <c r="A352">
        <v>487</v>
      </c>
      <c r="B352" t="s">
        <v>2134</v>
      </c>
      <c r="C352" t="s">
        <v>39</v>
      </c>
      <c r="E352" t="s">
        <v>2135</v>
      </c>
      <c r="G352" t="s">
        <v>2136</v>
      </c>
      <c r="H352" t="s">
        <v>1007</v>
      </c>
      <c r="I352" t="s">
        <v>1008</v>
      </c>
      <c r="J352">
        <v>49.236295599999998</v>
      </c>
      <c r="K352">
        <v>15.4933894</v>
      </c>
      <c r="L352" s="1" t="s">
        <v>44</v>
      </c>
      <c r="M352">
        <v>13</v>
      </c>
      <c r="N352">
        <v>15</v>
      </c>
      <c r="O352" t="s">
        <v>243</v>
      </c>
      <c r="R352" t="s">
        <v>154</v>
      </c>
      <c r="S352" t="s">
        <v>2137</v>
      </c>
      <c r="U352" t="s">
        <v>2136</v>
      </c>
      <c r="AD352" t="s">
        <v>76</v>
      </c>
      <c r="AF352" t="s">
        <v>1489</v>
      </c>
      <c r="AI352" s="5" t="s">
        <v>3299</v>
      </c>
      <c r="AX352" s="1" t="s">
        <v>76</v>
      </c>
      <c r="BA352" t="s">
        <v>918</v>
      </c>
    </row>
    <row r="353" spans="1:53">
      <c r="A353">
        <v>488</v>
      </c>
      <c r="B353" t="s">
        <v>2138</v>
      </c>
      <c r="C353" t="s">
        <v>126</v>
      </c>
      <c r="G353" t="s">
        <v>2138</v>
      </c>
      <c r="H353" t="s">
        <v>2054</v>
      </c>
      <c r="I353" t="s">
        <v>1008</v>
      </c>
      <c r="J353">
        <v>49.017596400000002</v>
      </c>
      <c r="K353">
        <v>15.610699200000001</v>
      </c>
      <c r="L353" s="1" t="s">
        <v>44</v>
      </c>
      <c r="R353" t="s">
        <v>154</v>
      </c>
      <c r="S353" t="s">
        <v>2139</v>
      </c>
      <c r="U353" t="s">
        <v>2140</v>
      </c>
      <c r="AD353" t="s">
        <v>76</v>
      </c>
      <c r="AF353" t="s">
        <v>1489</v>
      </c>
      <c r="AI353" s="5" t="s">
        <v>3303</v>
      </c>
      <c r="AX353" s="1" t="s">
        <v>76</v>
      </c>
      <c r="BA353" t="s">
        <v>2141</v>
      </c>
    </row>
    <row r="354" spans="1:53">
      <c r="A354">
        <v>489</v>
      </c>
      <c r="B354" t="s">
        <v>2142</v>
      </c>
      <c r="C354" t="s">
        <v>39</v>
      </c>
      <c r="E354" t="s">
        <v>2143</v>
      </c>
      <c r="G354" t="s">
        <v>2144</v>
      </c>
      <c r="H354" t="s">
        <v>2145</v>
      </c>
      <c r="I354" t="s">
        <v>2146</v>
      </c>
      <c r="J354">
        <v>49.287772199999999</v>
      </c>
      <c r="K354">
        <v>17.849571900000001</v>
      </c>
      <c r="L354" s="1" t="s">
        <v>44</v>
      </c>
      <c r="M354">
        <v>203</v>
      </c>
      <c r="N354">
        <v>202</v>
      </c>
      <c r="O354" t="s">
        <v>1206</v>
      </c>
      <c r="R354" t="s">
        <v>154</v>
      </c>
      <c r="S354" t="s">
        <v>2147</v>
      </c>
      <c r="U354" t="s">
        <v>2148</v>
      </c>
      <c r="AD354" t="s">
        <v>76</v>
      </c>
      <c r="AF354" t="s">
        <v>1489</v>
      </c>
      <c r="AI354" s="5" t="s">
        <v>3299</v>
      </c>
      <c r="AX354" s="1" t="s">
        <v>76</v>
      </c>
      <c r="BA354" t="s">
        <v>139</v>
      </c>
    </row>
    <row r="355" spans="1:53">
      <c r="A355">
        <v>490</v>
      </c>
      <c r="B355" t="s">
        <v>2149</v>
      </c>
      <c r="C355" t="s">
        <v>39</v>
      </c>
      <c r="E355" t="s">
        <v>2150</v>
      </c>
      <c r="G355" t="s">
        <v>2151</v>
      </c>
      <c r="H355" t="s">
        <v>2152</v>
      </c>
      <c r="I355" t="s">
        <v>2146</v>
      </c>
      <c r="J355">
        <v>49.048229399999997</v>
      </c>
      <c r="K355">
        <v>17.821367200000001</v>
      </c>
      <c r="L355" s="1" t="s">
        <v>44</v>
      </c>
      <c r="M355">
        <v>88</v>
      </c>
      <c r="N355">
        <v>85</v>
      </c>
      <c r="O355" t="s">
        <v>358</v>
      </c>
      <c r="R355" t="s">
        <v>154</v>
      </c>
      <c r="S355" t="s">
        <v>2149</v>
      </c>
      <c r="U355" t="s">
        <v>2151</v>
      </c>
      <c r="AD355" t="s">
        <v>76</v>
      </c>
      <c r="AF355" t="s">
        <v>1489</v>
      </c>
      <c r="AI355" s="5" t="s">
        <v>3299</v>
      </c>
      <c r="AX355" s="1" t="s">
        <v>76</v>
      </c>
      <c r="BA355" t="s">
        <v>1326</v>
      </c>
    </row>
    <row r="356" spans="1:53">
      <c r="A356">
        <v>491</v>
      </c>
      <c r="B356" t="s">
        <v>2153</v>
      </c>
      <c r="C356" t="s">
        <v>39</v>
      </c>
      <c r="E356" t="s">
        <v>2154</v>
      </c>
      <c r="G356" t="s">
        <v>2155</v>
      </c>
      <c r="H356" t="s">
        <v>2152</v>
      </c>
      <c r="I356" t="s">
        <v>2146</v>
      </c>
      <c r="J356">
        <v>49.1211761</v>
      </c>
      <c r="K356">
        <v>17.512002500000001</v>
      </c>
      <c r="L356" s="1" t="s">
        <v>44</v>
      </c>
      <c r="M356">
        <v>54</v>
      </c>
      <c r="N356">
        <v>53</v>
      </c>
      <c r="O356" t="s">
        <v>1412</v>
      </c>
      <c r="R356" t="s">
        <v>154</v>
      </c>
      <c r="S356" t="s">
        <v>2156</v>
      </c>
      <c r="U356" t="s">
        <v>2155</v>
      </c>
      <c r="AD356" t="s">
        <v>76</v>
      </c>
      <c r="AF356" t="s">
        <v>1489</v>
      </c>
      <c r="AI356" s="5" t="s">
        <v>3299</v>
      </c>
      <c r="AX356" s="1" t="s">
        <v>76</v>
      </c>
      <c r="BA356" t="s">
        <v>1118</v>
      </c>
    </row>
    <row r="357" spans="1:53">
      <c r="A357">
        <v>492</v>
      </c>
      <c r="B357" t="s">
        <v>2157</v>
      </c>
      <c r="C357" t="s">
        <v>39</v>
      </c>
      <c r="E357" t="s">
        <v>2158</v>
      </c>
      <c r="G357" t="s">
        <v>2159</v>
      </c>
      <c r="H357" t="s">
        <v>2160</v>
      </c>
      <c r="I357" t="s">
        <v>2146</v>
      </c>
      <c r="J357">
        <v>49.1709125</v>
      </c>
      <c r="K357">
        <v>18.124495599999999</v>
      </c>
      <c r="L357" s="1" t="s">
        <v>44</v>
      </c>
      <c r="M357">
        <v>84</v>
      </c>
      <c r="N357">
        <v>75</v>
      </c>
      <c r="O357" t="s">
        <v>423</v>
      </c>
      <c r="R357" t="s">
        <v>154</v>
      </c>
      <c r="S357" t="s">
        <v>2161</v>
      </c>
      <c r="U357" t="s">
        <v>2162</v>
      </c>
      <c r="AD357" t="s">
        <v>76</v>
      </c>
      <c r="AF357" t="s">
        <v>1489</v>
      </c>
      <c r="AI357" s="5" t="s">
        <v>3299</v>
      </c>
      <c r="AX357" s="1" t="s">
        <v>76</v>
      </c>
      <c r="BA357" t="s">
        <v>139</v>
      </c>
    </row>
    <row r="358" spans="1:53">
      <c r="A358">
        <v>493</v>
      </c>
      <c r="B358" t="s">
        <v>2163</v>
      </c>
      <c r="C358" t="s">
        <v>39</v>
      </c>
      <c r="G358" t="s">
        <v>2164</v>
      </c>
      <c r="H358" t="s">
        <v>2165</v>
      </c>
      <c r="I358" t="s">
        <v>2146</v>
      </c>
      <c r="J358">
        <v>49.203580600000002</v>
      </c>
      <c r="K358">
        <v>17.236682500000001</v>
      </c>
      <c r="L358" s="1" t="s">
        <v>44</v>
      </c>
      <c r="O358" t="s">
        <v>243</v>
      </c>
      <c r="R358" t="s">
        <v>154</v>
      </c>
      <c r="S358" t="s">
        <v>2166</v>
      </c>
      <c r="U358" t="s">
        <v>2167</v>
      </c>
      <c r="AD358" t="s">
        <v>76</v>
      </c>
      <c r="AF358" t="s">
        <v>1489</v>
      </c>
      <c r="AI358" s="5" t="s">
        <v>3299</v>
      </c>
      <c r="AX358" s="1" t="s">
        <v>76</v>
      </c>
      <c r="BA358" t="s">
        <v>139</v>
      </c>
    </row>
    <row r="359" spans="1:53">
      <c r="A359">
        <v>494</v>
      </c>
      <c r="B359" t="s">
        <v>2168</v>
      </c>
      <c r="C359" t="s">
        <v>126</v>
      </c>
      <c r="G359" t="s">
        <v>2168</v>
      </c>
      <c r="H359" t="s">
        <v>2165</v>
      </c>
      <c r="I359" t="s">
        <v>2146</v>
      </c>
      <c r="J359">
        <v>49.382316699999997</v>
      </c>
      <c r="K359">
        <v>17.3442364</v>
      </c>
      <c r="L359" s="1" t="s">
        <v>44</v>
      </c>
      <c r="O359" t="s">
        <v>376</v>
      </c>
      <c r="R359" t="s">
        <v>154</v>
      </c>
      <c r="U359" t="s">
        <v>2169</v>
      </c>
      <c r="AD359" t="s">
        <v>76</v>
      </c>
      <c r="AF359" t="s">
        <v>1489</v>
      </c>
      <c r="AI359" s="5" t="s">
        <v>3303</v>
      </c>
      <c r="AX359" s="1" t="s">
        <v>76</v>
      </c>
      <c r="BA359" t="s">
        <v>317</v>
      </c>
    </row>
    <row r="360" spans="1:53">
      <c r="A360">
        <v>495</v>
      </c>
      <c r="B360" t="s">
        <v>2170</v>
      </c>
      <c r="C360" t="s">
        <v>39</v>
      </c>
      <c r="E360" t="s">
        <v>2171</v>
      </c>
      <c r="G360" t="s">
        <v>2172</v>
      </c>
      <c r="H360" t="s">
        <v>2160</v>
      </c>
      <c r="I360" t="s">
        <v>2146</v>
      </c>
      <c r="J360">
        <v>49.466487200000003</v>
      </c>
      <c r="K360">
        <v>17.8556211</v>
      </c>
      <c r="L360" s="1" t="s">
        <v>44</v>
      </c>
      <c r="M360">
        <v>65</v>
      </c>
      <c r="N360">
        <v>65</v>
      </c>
      <c r="O360" t="s">
        <v>358</v>
      </c>
      <c r="R360" t="s">
        <v>154</v>
      </c>
      <c r="U360" t="s">
        <v>2173</v>
      </c>
      <c r="AD360" t="s">
        <v>76</v>
      </c>
      <c r="AE360" s="1" t="s">
        <v>2174</v>
      </c>
      <c r="AF360" t="s">
        <v>1489</v>
      </c>
      <c r="AI360" s="5" t="s">
        <v>3299</v>
      </c>
      <c r="AX360" s="1" t="s">
        <v>76</v>
      </c>
      <c r="BA360" t="s">
        <v>102</v>
      </c>
    </row>
    <row r="361" spans="1:53">
      <c r="A361">
        <v>497</v>
      </c>
      <c r="B361" t="s">
        <v>2175</v>
      </c>
      <c r="C361" t="s">
        <v>126</v>
      </c>
      <c r="E361" t="s">
        <v>2176</v>
      </c>
      <c r="G361" t="s">
        <v>1988</v>
      </c>
      <c r="H361" t="s">
        <v>1248</v>
      </c>
      <c r="I361" t="s">
        <v>1249</v>
      </c>
      <c r="J361">
        <v>49.040565000000001</v>
      </c>
      <c r="K361">
        <v>16.7103225</v>
      </c>
      <c r="L361" s="1" t="s">
        <v>44</v>
      </c>
      <c r="M361">
        <v>2347</v>
      </c>
      <c r="N361">
        <v>2243</v>
      </c>
      <c r="O361" t="s">
        <v>197</v>
      </c>
      <c r="R361" t="s">
        <v>47</v>
      </c>
      <c r="S361" t="s">
        <v>1947</v>
      </c>
      <c r="U361" t="s">
        <v>2177</v>
      </c>
      <c r="AD361" t="s">
        <v>76</v>
      </c>
      <c r="AF361" t="s">
        <v>1489</v>
      </c>
      <c r="AI361" s="5" t="s">
        <v>3303</v>
      </c>
      <c r="AX361" s="1" t="s">
        <v>76</v>
      </c>
      <c r="BA361" t="s">
        <v>317</v>
      </c>
    </row>
    <row r="362" spans="1:53">
      <c r="A362">
        <v>498</v>
      </c>
      <c r="B362" t="s">
        <v>2178</v>
      </c>
      <c r="C362" t="s">
        <v>126</v>
      </c>
      <c r="E362" t="s">
        <v>2179</v>
      </c>
      <c r="G362" t="s">
        <v>2178</v>
      </c>
      <c r="H362" t="s">
        <v>982</v>
      </c>
      <c r="I362" t="s">
        <v>906</v>
      </c>
      <c r="J362">
        <v>50.244442200000002</v>
      </c>
      <c r="K362">
        <v>15.6344969</v>
      </c>
      <c r="L362" s="1" t="s">
        <v>44</v>
      </c>
      <c r="M362">
        <v>26</v>
      </c>
      <c r="N362">
        <v>25</v>
      </c>
      <c r="O362" t="s">
        <v>1517</v>
      </c>
      <c r="R362" t="s">
        <v>154</v>
      </c>
      <c r="S362" t="s">
        <v>2180</v>
      </c>
      <c r="U362" t="s">
        <v>2178</v>
      </c>
      <c r="AD362" t="s">
        <v>76</v>
      </c>
      <c r="AF362" t="s">
        <v>1489</v>
      </c>
      <c r="AI362" s="5" t="s">
        <v>3303</v>
      </c>
      <c r="AX362" s="1" t="s">
        <v>76</v>
      </c>
      <c r="BA362" t="s">
        <v>317</v>
      </c>
    </row>
    <row r="363" spans="1:53">
      <c r="A363">
        <v>499</v>
      </c>
      <c r="B363" t="s">
        <v>1294</v>
      </c>
      <c r="C363" t="s">
        <v>126</v>
      </c>
      <c r="E363" t="s">
        <v>2181</v>
      </c>
      <c r="G363" t="s">
        <v>1385</v>
      </c>
      <c r="H363" t="s">
        <v>1296</v>
      </c>
      <c r="I363" t="s">
        <v>1297</v>
      </c>
      <c r="J363">
        <v>50.646595599999998</v>
      </c>
      <c r="K363">
        <v>14.765486900000001</v>
      </c>
      <c r="L363" s="1" t="s">
        <v>44</v>
      </c>
      <c r="M363">
        <v>231</v>
      </c>
      <c r="N363">
        <v>1052</v>
      </c>
      <c r="O363" t="s">
        <v>197</v>
      </c>
      <c r="R363" t="s">
        <v>154</v>
      </c>
      <c r="U363" t="s">
        <v>2182</v>
      </c>
      <c r="AD363" t="s">
        <v>76</v>
      </c>
      <c r="AF363" t="s">
        <v>1489</v>
      </c>
      <c r="AI363" s="5" t="s">
        <v>3303</v>
      </c>
      <c r="AX363" s="1" t="s">
        <v>76</v>
      </c>
      <c r="BA363" t="s">
        <v>2183</v>
      </c>
    </row>
    <row r="364" spans="1:53">
      <c r="A364">
        <v>500</v>
      </c>
      <c r="B364" t="s">
        <v>2184</v>
      </c>
      <c r="C364" t="s">
        <v>126</v>
      </c>
      <c r="E364" t="s">
        <v>2185</v>
      </c>
      <c r="G364" t="s">
        <v>2186</v>
      </c>
      <c r="H364" t="s">
        <v>982</v>
      </c>
      <c r="I364" t="s">
        <v>906</v>
      </c>
      <c r="J364">
        <v>50.3179236</v>
      </c>
      <c r="K364">
        <v>15.6859661</v>
      </c>
      <c r="L364" s="1" t="s">
        <v>44</v>
      </c>
      <c r="M364">
        <v>377</v>
      </c>
      <c r="N364">
        <v>383</v>
      </c>
      <c r="O364" t="s">
        <v>191</v>
      </c>
      <c r="R364" t="s">
        <v>154</v>
      </c>
      <c r="S364" t="s">
        <v>2187</v>
      </c>
      <c r="U364" t="s">
        <v>2188</v>
      </c>
      <c r="AD364" t="s">
        <v>76</v>
      </c>
      <c r="AF364" t="s">
        <v>1489</v>
      </c>
      <c r="AI364" s="5" t="s">
        <v>3303</v>
      </c>
      <c r="AX364" s="1" t="s">
        <v>76</v>
      </c>
      <c r="BA364" t="s">
        <v>317</v>
      </c>
    </row>
    <row r="365" spans="1:53">
      <c r="A365">
        <v>501</v>
      </c>
      <c r="B365" t="s">
        <v>2189</v>
      </c>
      <c r="C365" t="s">
        <v>126</v>
      </c>
      <c r="G365" t="s">
        <v>2189</v>
      </c>
      <c r="H365" t="s">
        <v>1248</v>
      </c>
      <c r="I365" t="s">
        <v>1249</v>
      </c>
      <c r="J365">
        <v>49.0023847</v>
      </c>
      <c r="K365">
        <v>16.640075299999999</v>
      </c>
      <c r="L365" s="1" t="s">
        <v>44</v>
      </c>
      <c r="U365" t="s">
        <v>2189</v>
      </c>
      <c r="AD365" t="s">
        <v>76</v>
      </c>
      <c r="AF365" t="s">
        <v>1489</v>
      </c>
      <c r="AI365" s="5" t="s">
        <v>3303</v>
      </c>
      <c r="AX365" s="1" t="s">
        <v>76</v>
      </c>
      <c r="BA365" t="s">
        <v>317</v>
      </c>
    </row>
    <row r="366" spans="1:53">
      <c r="A366">
        <v>502</v>
      </c>
      <c r="B366" t="s">
        <v>2190</v>
      </c>
      <c r="C366" t="s">
        <v>126</v>
      </c>
      <c r="E366" t="s">
        <v>2191</v>
      </c>
      <c r="G366" t="s">
        <v>2190</v>
      </c>
      <c r="H366" t="s">
        <v>968</v>
      </c>
      <c r="I366" t="s">
        <v>906</v>
      </c>
      <c r="J366">
        <v>50.421948899999997</v>
      </c>
      <c r="K366">
        <v>15.4220319</v>
      </c>
      <c r="L366" s="1" t="s">
        <v>44</v>
      </c>
      <c r="M366">
        <v>722</v>
      </c>
      <c r="N366">
        <v>604</v>
      </c>
      <c r="O366" t="s">
        <v>243</v>
      </c>
      <c r="R366" t="s">
        <v>154</v>
      </c>
      <c r="U366" t="s">
        <v>2192</v>
      </c>
      <c r="AD366" t="s">
        <v>76</v>
      </c>
      <c r="AF366" t="s">
        <v>1489</v>
      </c>
      <c r="AI366" s="5" t="s">
        <v>3303</v>
      </c>
      <c r="AX366" s="1" t="s">
        <v>76</v>
      </c>
      <c r="BA366" t="s">
        <v>317</v>
      </c>
    </row>
    <row r="367" spans="1:53">
      <c r="A367">
        <v>503</v>
      </c>
      <c r="B367" t="s">
        <v>2193</v>
      </c>
      <c r="C367" t="s">
        <v>126</v>
      </c>
      <c r="E367" t="s">
        <v>1971</v>
      </c>
      <c r="G367" t="s">
        <v>2194</v>
      </c>
      <c r="H367" t="s">
        <v>1248</v>
      </c>
      <c r="I367" t="s">
        <v>1249</v>
      </c>
      <c r="J367">
        <v>48.991933299999999</v>
      </c>
      <c r="K367">
        <v>16.552171099999999</v>
      </c>
      <c r="L367" s="1" t="s">
        <v>44</v>
      </c>
      <c r="M367">
        <v>723</v>
      </c>
      <c r="N367">
        <v>686</v>
      </c>
      <c r="O367" t="s">
        <v>197</v>
      </c>
      <c r="R367" t="s">
        <v>47</v>
      </c>
      <c r="S367" t="s">
        <v>1947</v>
      </c>
      <c r="U367" t="s">
        <v>2195</v>
      </c>
      <c r="AD367" t="s">
        <v>76</v>
      </c>
      <c r="AF367" t="s">
        <v>1489</v>
      </c>
      <c r="AI367" s="5" t="s">
        <v>3303</v>
      </c>
      <c r="AX367" s="1" t="s">
        <v>76</v>
      </c>
      <c r="BA367" t="s">
        <v>317</v>
      </c>
    </row>
    <row r="368" spans="1:53">
      <c r="A368">
        <v>506</v>
      </c>
      <c r="B368" t="s">
        <v>2196</v>
      </c>
      <c r="C368" t="s">
        <v>126</v>
      </c>
      <c r="G368" t="s">
        <v>2197</v>
      </c>
      <c r="H368" t="s">
        <v>2054</v>
      </c>
      <c r="I368" t="s">
        <v>1008</v>
      </c>
      <c r="J368">
        <v>49.018211100000002</v>
      </c>
      <c r="K368">
        <v>15.5309442</v>
      </c>
      <c r="L368" s="1" t="s">
        <v>67</v>
      </c>
      <c r="O368" t="s">
        <v>806</v>
      </c>
      <c r="P368" s="2" t="s">
        <v>768</v>
      </c>
      <c r="R368" t="s">
        <v>154</v>
      </c>
      <c r="S368" t="s">
        <v>2198</v>
      </c>
      <c r="U368" t="s">
        <v>2197</v>
      </c>
      <c r="AD368" t="s">
        <v>76</v>
      </c>
      <c r="AF368" t="s">
        <v>1489</v>
      </c>
      <c r="BA368" t="s">
        <v>317</v>
      </c>
    </row>
    <row r="369" spans="1:54">
      <c r="A369">
        <v>508</v>
      </c>
      <c r="B369" t="s">
        <v>2199</v>
      </c>
      <c r="C369" t="s">
        <v>126</v>
      </c>
      <c r="E369" t="s">
        <v>1971</v>
      </c>
      <c r="G369" t="s">
        <v>2194</v>
      </c>
      <c r="H369" t="s">
        <v>1248</v>
      </c>
      <c r="I369" t="s">
        <v>1249</v>
      </c>
      <c r="J369">
        <v>48.9509647</v>
      </c>
      <c r="K369">
        <v>16.518374699999999</v>
      </c>
      <c r="L369" s="1" t="s">
        <v>44</v>
      </c>
      <c r="M369">
        <v>1338</v>
      </c>
      <c r="N369">
        <v>1196</v>
      </c>
      <c r="O369" t="s">
        <v>197</v>
      </c>
      <c r="R369" t="s">
        <v>47</v>
      </c>
      <c r="S369" t="s">
        <v>1947</v>
      </c>
      <c r="U369" t="s">
        <v>2200</v>
      </c>
      <c r="AD369" t="s">
        <v>76</v>
      </c>
      <c r="AF369" t="s">
        <v>1489</v>
      </c>
      <c r="AI369" s="5" t="s">
        <v>3303</v>
      </c>
      <c r="AX369" s="1" t="s">
        <v>76</v>
      </c>
      <c r="BA369" t="s">
        <v>317</v>
      </c>
    </row>
    <row r="370" spans="1:54">
      <c r="A370">
        <v>509</v>
      </c>
      <c r="B370" t="s">
        <v>2201</v>
      </c>
      <c r="C370" t="s">
        <v>39</v>
      </c>
      <c r="G370" t="s">
        <v>2202</v>
      </c>
      <c r="H370" t="s">
        <v>1945</v>
      </c>
      <c r="I370" t="s">
        <v>1249</v>
      </c>
      <c r="J370">
        <v>48.828420600000001</v>
      </c>
      <c r="K370">
        <v>16.808450300000001</v>
      </c>
      <c r="L370" s="1" t="s">
        <v>44</v>
      </c>
      <c r="O370" t="s">
        <v>253</v>
      </c>
      <c r="R370" t="s">
        <v>154</v>
      </c>
      <c r="S370" t="s">
        <v>2203</v>
      </c>
      <c r="U370" t="s">
        <v>2204</v>
      </c>
      <c r="AD370" t="s">
        <v>76</v>
      </c>
      <c r="AE370" s="1" t="s">
        <v>2205</v>
      </c>
      <c r="AF370" t="s">
        <v>1489</v>
      </c>
      <c r="AI370" s="5" t="s">
        <v>3308</v>
      </c>
      <c r="AX370" s="1" t="s">
        <v>76</v>
      </c>
      <c r="BA370" t="s">
        <v>1950</v>
      </c>
    </row>
    <row r="371" spans="1:54">
      <c r="A371">
        <v>510</v>
      </c>
      <c r="B371" t="s">
        <v>2206</v>
      </c>
      <c r="C371" t="s">
        <v>126</v>
      </c>
      <c r="E371" t="s">
        <v>2207</v>
      </c>
      <c r="G371" t="s">
        <v>2165</v>
      </c>
      <c r="H371" t="s">
        <v>2165</v>
      </c>
      <c r="I371" t="s">
        <v>2146</v>
      </c>
      <c r="J371">
        <v>49.287033600000001</v>
      </c>
      <c r="K371">
        <v>17.443294999999999</v>
      </c>
      <c r="L371" s="1" t="s">
        <v>44</v>
      </c>
      <c r="M371">
        <v>706</v>
      </c>
      <c r="N371">
        <v>641</v>
      </c>
      <c r="O371" t="s">
        <v>1412</v>
      </c>
      <c r="R371" t="s">
        <v>154</v>
      </c>
      <c r="U371" t="s">
        <v>2208</v>
      </c>
      <c r="AD371" t="s">
        <v>76</v>
      </c>
      <c r="AF371" t="s">
        <v>1489</v>
      </c>
      <c r="AI371" s="5" t="s">
        <v>3303</v>
      </c>
      <c r="AX371" s="1" t="s">
        <v>76</v>
      </c>
      <c r="BA371" t="s">
        <v>317</v>
      </c>
    </row>
    <row r="372" spans="1:54">
      <c r="A372">
        <v>511</v>
      </c>
      <c r="B372" t="s">
        <v>2209</v>
      </c>
      <c r="C372" t="s">
        <v>126</v>
      </c>
      <c r="G372" t="s">
        <v>230</v>
      </c>
      <c r="H372" t="s">
        <v>231</v>
      </c>
      <c r="I372" t="s">
        <v>134</v>
      </c>
      <c r="J372">
        <v>49.4181697</v>
      </c>
      <c r="K372">
        <v>13.5276817</v>
      </c>
      <c r="L372" s="1" t="s">
        <v>44</v>
      </c>
      <c r="O372" t="s">
        <v>307</v>
      </c>
      <c r="P372" s="2" t="s">
        <v>46</v>
      </c>
      <c r="R372" t="s">
        <v>154</v>
      </c>
      <c r="U372" t="s">
        <v>234</v>
      </c>
      <c r="AD372" t="s">
        <v>76</v>
      </c>
      <c r="AF372" t="s">
        <v>1489</v>
      </c>
      <c r="AI372" s="5" t="s">
        <v>3303</v>
      </c>
      <c r="AX372" s="1" t="s">
        <v>76</v>
      </c>
      <c r="BA372" t="s">
        <v>2210</v>
      </c>
    </row>
    <row r="373" spans="1:54">
      <c r="A373">
        <v>512</v>
      </c>
      <c r="B373" t="s">
        <v>2211</v>
      </c>
      <c r="C373" t="s">
        <v>2212</v>
      </c>
      <c r="G373" t="s">
        <v>2213</v>
      </c>
      <c r="H373" t="s">
        <v>1583</v>
      </c>
      <c r="I373" t="s">
        <v>1584</v>
      </c>
      <c r="J373">
        <v>50.314338300000003</v>
      </c>
      <c r="K373">
        <v>17.130790300000001</v>
      </c>
      <c r="L373" s="1" t="s">
        <v>44</v>
      </c>
      <c r="S373" t="s">
        <v>2214</v>
      </c>
      <c r="U373" t="s">
        <v>2213</v>
      </c>
      <c r="AD373" t="s">
        <v>76</v>
      </c>
      <c r="AF373" t="s">
        <v>1489</v>
      </c>
      <c r="AI373" s="5" t="s">
        <v>3299</v>
      </c>
      <c r="AX373" s="1" t="s">
        <v>76</v>
      </c>
      <c r="BA373" t="s">
        <v>2215</v>
      </c>
    </row>
    <row r="374" spans="1:54">
      <c r="A374">
        <v>513</v>
      </c>
      <c r="B374" t="s">
        <v>2216</v>
      </c>
      <c r="C374" t="s">
        <v>39</v>
      </c>
      <c r="G374" t="s">
        <v>2217</v>
      </c>
      <c r="H374" t="s">
        <v>2218</v>
      </c>
      <c r="I374" t="s">
        <v>1263</v>
      </c>
      <c r="J374">
        <v>49.8034836</v>
      </c>
      <c r="K374">
        <v>18.365080599999999</v>
      </c>
      <c r="L374" s="1" t="s">
        <v>67</v>
      </c>
      <c r="U374" t="s">
        <v>2216</v>
      </c>
      <c r="AD374" t="s">
        <v>76</v>
      </c>
      <c r="AF374" t="s">
        <v>1489</v>
      </c>
    </row>
    <row r="375" spans="1:54">
      <c r="A375">
        <v>514</v>
      </c>
      <c r="B375" t="s">
        <v>2219</v>
      </c>
      <c r="C375" t="s">
        <v>39</v>
      </c>
      <c r="G375" t="s">
        <v>2219</v>
      </c>
      <c r="H375" t="s">
        <v>1272</v>
      </c>
      <c r="I375" t="s">
        <v>1263</v>
      </c>
      <c r="J375">
        <v>49.596741899999998</v>
      </c>
      <c r="K375">
        <v>18.486488099999999</v>
      </c>
      <c r="L375" s="1" t="s">
        <v>67</v>
      </c>
      <c r="O375" t="s">
        <v>2220</v>
      </c>
      <c r="P375" s="2" t="s">
        <v>2221</v>
      </c>
      <c r="U375" t="s">
        <v>2219</v>
      </c>
      <c r="AD375" t="s">
        <v>76</v>
      </c>
      <c r="AF375" t="s">
        <v>1489</v>
      </c>
      <c r="BA375" t="s">
        <v>1649</v>
      </c>
    </row>
    <row r="376" spans="1:54">
      <c r="A376">
        <v>515</v>
      </c>
      <c r="B376" t="s">
        <v>2222</v>
      </c>
      <c r="C376" t="s">
        <v>39</v>
      </c>
      <c r="G376" t="s">
        <v>2222</v>
      </c>
      <c r="H376" t="s">
        <v>1262</v>
      </c>
      <c r="I376" t="s">
        <v>1263</v>
      </c>
      <c r="J376">
        <v>50.235044199999997</v>
      </c>
      <c r="K376">
        <v>17.7033022</v>
      </c>
      <c r="L376" s="1" t="s">
        <v>67</v>
      </c>
      <c r="U376" t="s">
        <v>2222</v>
      </c>
      <c r="AD376" t="s">
        <v>76</v>
      </c>
      <c r="AF376" t="s">
        <v>1489</v>
      </c>
    </row>
    <row r="377" spans="1:54">
      <c r="A377">
        <v>516</v>
      </c>
      <c r="B377" t="s">
        <v>1516</v>
      </c>
      <c r="C377" t="s">
        <v>39</v>
      </c>
      <c r="G377" t="s">
        <v>1516</v>
      </c>
      <c r="H377" t="s">
        <v>1262</v>
      </c>
      <c r="I377" t="s">
        <v>1263</v>
      </c>
      <c r="J377">
        <v>50.211798899999998</v>
      </c>
      <c r="K377">
        <v>17.689731699999999</v>
      </c>
      <c r="L377" s="1" t="s">
        <v>67</v>
      </c>
      <c r="U377" t="s">
        <v>2223</v>
      </c>
      <c r="AD377" t="s">
        <v>76</v>
      </c>
      <c r="AF377" t="s">
        <v>1489</v>
      </c>
    </row>
    <row r="378" spans="1:54">
      <c r="A378">
        <v>517</v>
      </c>
      <c r="B378" t="s">
        <v>2224</v>
      </c>
      <c r="C378" t="s">
        <v>39</v>
      </c>
      <c r="G378" t="s">
        <v>1537</v>
      </c>
      <c r="H378" t="s">
        <v>1282</v>
      </c>
      <c r="I378" t="s">
        <v>1263</v>
      </c>
      <c r="J378">
        <v>49.843526099999998</v>
      </c>
      <c r="K378">
        <v>17.8502042</v>
      </c>
      <c r="L378" s="1" t="s">
        <v>67</v>
      </c>
      <c r="U378" t="s">
        <v>2224</v>
      </c>
      <c r="AD378" t="s">
        <v>76</v>
      </c>
      <c r="AF378" t="s">
        <v>1489</v>
      </c>
    </row>
    <row r="379" spans="1:54">
      <c r="A379">
        <v>518</v>
      </c>
      <c r="B379" t="s">
        <v>2225</v>
      </c>
      <c r="C379" t="s">
        <v>126</v>
      </c>
      <c r="E379" t="s">
        <v>2226</v>
      </c>
      <c r="H379" t="s">
        <v>42</v>
      </c>
      <c r="I379" t="s">
        <v>43</v>
      </c>
      <c r="J379">
        <v>48.973700019098402</v>
      </c>
      <c r="K379">
        <v>14.32753591455961</v>
      </c>
      <c r="L379" s="1" t="s">
        <v>44</v>
      </c>
      <c r="M379">
        <v>303</v>
      </c>
      <c r="N379">
        <v>130</v>
      </c>
      <c r="O379" t="s">
        <v>307</v>
      </c>
      <c r="U379" t="s">
        <v>2227</v>
      </c>
      <c r="V379" t="s">
        <v>71</v>
      </c>
      <c r="W379" t="s">
        <v>115</v>
      </c>
      <c r="X379" t="s">
        <v>116</v>
      </c>
      <c r="Y379" t="s">
        <v>74</v>
      </c>
      <c r="Z379" t="s">
        <v>55</v>
      </c>
      <c r="AB379" t="s">
        <v>75</v>
      </c>
      <c r="AC379" t="s">
        <v>75</v>
      </c>
      <c r="AD379" t="s">
        <v>76</v>
      </c>
      <c r="AE379"/>
      <c r="AI379" s="5" t="s">
        <v>3303</v>
      </c>
      <c r="AR379" s="5" t="s">
        <v>1311</v>
      </c>
      <c r="BA379" t="s">
        <v>118</v>
      </c>
      <c r="BB379" t="s">
        <v>75</v>
      </c>
    </row>
    <row r="380" spans="1:54">
      <c r="A380">
        <v>519</v>
      </c>
      <c r="B380" t="s">
        <v>2228</v>
      </c>
      <c r="C380" t="s">
        <v>126</v>
      </c>
      <c r="E380" t="s">
        <v>2229</v>
      </c>
      <c r="H380" t="s">
        <v>66</v>
      </c>
      <c r="I380" t="s">
        <v>43</v>
      </c>
      <c r="J380">
        <v>49.534535786841779</v>
      </c>
      <c r="K380">
        <v>14.75229621631852</v>
      </c>
      <c r="L380" s="1" t="s">
        <v>44</v>
      </c>
      <c r="M380">
        <v>1</v>
      </c>
      <c r="N380">
        <v>1</v>
      </c>
      <c r="O380" t="s">
        <v>2230</v>
      </c>
      <c r="U380" t="s">
        <v>2228</v>
      </c>
      <c r="V380" t="s">
        <v>107</v>
      </c>
      <c r="W380" t="s">
        <v>52</v>
      </c>
      <c r="X380" t="s">
        <v>2231</v>
      </c>
      <c r="Y380" t="s">
        <v>74</v>
      </c>
      <c r="Z380" t="s">
        <v>55</v>
      </c>
      <c r="AA380" t="s">
        <v>75</v>
      </c>
      <c r="AB380" t="s">
        <v>75</v>
      </c>
      <c r="AC380" t="s">
        <v>75</v>
      </c>
      <c r="AD380" t="s">
        <v>76</v>
      </c>
      <c r="AE380"/>
      <c r="AI380" s="5" t="s">
        <v>3303</v>
      </c>
      <c r="AR380" s="5" t="s">
        <v>1311</v>
      </c>
      <c r="BA380" t="s">
        <v>866</v>
      </c>
      <c r="BB380" t="s">
        <v>79</v>
      </c>
    </row>
    <row r="381" spans="1:54">
      <c r="A381">
        <v>520</v>
      </c>
      <c r="B381" t="s">
        <v>2232</v>
      </c>
      <c r="C381" t="s">
        <v>126</v>
      </c>
      <c r="E381" t="s">
        <v>2233</v>
      </c>
      <c r="H381" t="s">
        <v>905</v>
      </c>
      <c r="I381" t="s">
        <v>906</v>
      </c>
      <c r="J381">
        <v>50.166318112401072</v>
      </c>
      <c r="K381">
        <v>16.374641460749508</v>
      </c>
      <c r="L381" s="1" t="s">
        <v>44</v>
      </c>
      <c r="M381">
        <v>98</v>
      </c>
      <c r="N381">
        <v>103</v>
      </c>
      <c r="O381" t="s">
        <v>296</v>
      </c>
      <c r="U381" t="s">
        <v>2234</v>
      </c>
      <c r="AI381" s="5" t="s">
        <v>75</v>
      </c>
      <c r="AX381" s="1" t="s">
        <v>76</v>
      </c>
      <c r="BA381" t="s">
        <v>317</v>
      </c>
    </row>
    <row r="382" spans="1:54">
      <c r="A382">
        <v>521</v>
      </c>
      <c r="B382" t="s">
        <v>2168</v>
      </c>
      <c r="C382" t="s">
        <v>126</v>
      </c>
      <c r="E382" t="s">
        <v>2235</v>
      </c>
      <c r="H382" t="s">
        <v>2165</v>
      </c>
      <c r="I382" t="s">
        <v>2146</v>
      </c>
      <c r="J382">
        <v>49.350032835265623</v>
      </c>
      <c r="K382">
        <v>17.379915638320011</v>
      </c>
      <c r="L382" s="1" t="s">
        <v>44</v>
      </c>
      <c r="M382">
        <v>105</v>
      </c>
      <c r="N382">
        <v>103</v>
      </c>
      <c r="O382" t="s">
        <v>376</v>
      </c>
      <c r="U382" t="s">
        <v>2236</v>
      </c>
      <c r="AI382" s="5" t="s">
        <v>3303</v>
      </c>
      <c r="AX382" s="1" t="s">
        <v>76</v>
      </c>
      <c r="BA382" t="s">
        <v>317</v>
      </c>
    </row>
    <row r="383" spans="1:54">
      <c r="A383">
        <v>522</v>
      </c>
      <c r="B383" t="s">
        <v>2237</v>
      </c>
      <c r="C383" t="s">
        <v>126</v>
      </c>
      <c r="E383" t="s">
        <v>2238</v>
      </c>
      <c r="G383" t="s">
        <v>2239</v>
      </c>
      <c r="H383" t="s">
        <v>2165</v>
      </c>
      <c r="I383" t="s">
        <v>2146</v>
      </c>
      <c r="J383">
        <v>49.336241969855003</v>
      </c>
      <c r="K383">
        <v>17.37726972810713</v>
      </c>
      <c r="L383" s="1" t="s">
        <v>44</v>
      </c>
      <c r="M383">
        <v>412</v>
      </c>
      <c r="N383">
        <v>372</v>
      </c>
      <c r="O383" t="s">
        <v>1412</v>
      </c>
      <c r="R383" t="s">
        <v>154</v>
      </c>
      <c r="U383" t="s">
        <v>2240</v>
      </c>
      <c r="AI383" s="5" t="s">
        <v>75</v>
      </c>
      <c r="AX383" s="1" t="s">
        <v>76</v>
      </c>
      <c r="BA383" t="s">
        <v>317</v>
      </c>
    </row>
    <row r="384" spans="1:54">
      <c r="A384">
        <v>523</v>
      </c>
      <c r="B384" t="s">
        <v>2241</v>
      </c>
      <c r="C384" t="s">
        <v>126</v>
      </c>
      <c r="E384" t="s">
        <v>2242</v>
      </c>
      <c r="H384" t="s">
        <v>264</v>
      </c>
      <c r="I384" t="s">
        <v>134</v>
      </c>
      <c r="J384">
        <v>49.525762755862637</v>
      </c>
      <c r="K384">
        <v>13.72539718454245</v>
      </c>
      <c r="L384" s="1" t="s">
        <v>44</v>
      </c>
      <c r="M384">
        <v>175</v>
      </c>
      <c r="N384">
        <v>160</v>
      </c>
      <c r="O384" t="s">
        <v>2243</v>
      </c>
      <c r="U384" t="s">
        <v>2244</v>
      </c>
      <c r="AI384" s="5" t="s">
        <v>75</v>
      </c>
      <c r="AX384" s="1" t="s">
        <v>76</v>
      </c>
      <c r="BA384" t="s">
        <v>317</v>
      </c>
    </row>
    <row r="385" spans="1:53">
      <c r="A385">
        <v>524</v>
      </c>
      <c r="B385" t="s">
        <v>2245</v>
      </c>
      <c r="C385" t="s">
        <v>126</v>
      </c>
      <c r="E385" t="s">
        <v>2246</v>
      </c>
      <c r="H385" t="s">
        <v>977</v>
      </c>
      <c r="I385" t="s">
        <v>913</v>
      </c>
      <c r="J385">
        <v>50.437150151609622</v>
      </c>
      <c r="K385">
        <v>14.767350136407121</v>
      </c>
      <c r="L385" s="1" t="s">
        <v>44</v>
      </c>
      <c r="M385">
        <v>78</v>
      </c>
      <c r="N385">
        <v>1494</v>
      </c>
      <c r="O385" t="s">
        <v>307</v>
      </c>
      <c r="U385" t="s">
        <v>2247</v>
      </c>
      <c r="AI385" s="5" t="s">
        <v>75</v>
      </c>
      <c r="AX385" s="1" t="s">
        <v>76</v>
      </c>
      <c r="BA385" t="s">
        <v>1103</v>
      </c>
    </row>
    <row r="386" spans="1:53">
      <c r="A386">
        <v>525</v>
      </c>
      <c r="B386" t="s">
        <v>2248</v>
      </c>
      <c r="C386" t="s">
        <v>126</v>
      </c>
      <c r="E386" t="s">
        <v>2249</v>
      </c>
      <c r="H386" t="s">
        <v>945</v>
      </c>
      <c r="I386" t="s">
        <v>913</v>
      </c>
      <c r="J386">
        <v>50.280191705261807</v>
      </c>
      <c r="K386">
        <v>15.025828266112701</v>
      </c>
      <c r="L386" s="1" t="s">
        <v>44</v>
      </c>
      <c r="M386">
        <v>38</v>
      </c>
      <c r="N386">
        <v>48</v>
      </c>
      <c r="O386" t="s">
        <v>2250</v>
      </c>
      <c r="U386" t="s">
        <v>2251</v>
      </c>
      <c r="AI386" s="5" t="s">
        <v>75</v>
      </c>
      <c r="AX386" s="1" t="s">
        <v>76</v>
      </c>
      <c r="BA386" t="s">
        <v>1103</v>
      </c>
    </row>
    <row r="387" spans="1:53">
      <c r="A387">
        <v>526</v>
      </c>
      <c r="B387" t="s">
        <v>2252</v>
      </c>
      <c r="C387" t="s">
        <v>39</v>
      </c>
      <c r="E387" t="s">
        <v>944</v>
      </c>
      <c r="H387" t="s">
        <v>945</v>
      </c>
      <c r="I387" t="s">
        <v>913</v>
      </c>
      <c r="J387">
        <v>50.15419457481709</v>
      </c>
      <c r="K387">
        <v>15.31985510077171</v>
      </c>
      <c r="L387" s="1" t="s">
        <v>44</v>
      </c>
      <c r="M387">
        <v>784</v>
      </c>
      <c r="N387">
        <v>646</v>
      </c>
      <c r="O387" t="s">
        <v>423</v>
      </c>
      <c r="U387" t="s">
        <v>2253</v>
      </c>
      <c r="AI387" s="5" t="s">
        <v>3307</v>
      </c>
      <c r="AX387" s="1" t="s">
        <v>76</v>
      </c>
      <c r="BA387" t="s">
        <v>75</v>
      </c>
    </row>
    <row r="388" spans="1:53">
      <c r="A388">
        <v>527</v>
      </c>
      <c r="B388" t="s">
        <v>2254</v>
      </c>
      <c r="C388" t="s">
        <v>126</v>
      </c>
      <c r="E388" t="s">
        <v>2255</v>
      </c>
      <c r="H388" t="s">
        <v>1216</v>
      </c>
      <c r="I388" t="s">
        <v>913</v>
      </c>
      <c r="J388">
        <v>49.92438936332114</v>
      </c>
      <c r="K388">
        <v>14.978951374289959</v>
      </c>
      <c r="L388" s="1" t="s">
        <v>44</v>
      </c>
      <c r="M388">
        <v>160</v>
      </c>
      <c r="N388">
        <v>631</v>
      </c>
      <c r="O388" t="s">
        <v>2256</v>
      </c>
      <c r="U388" t="s">
        <v>2257</v>
      </c>
      <c r="AI388" s="5" t="s">
        <v>75</v>
      </c>
      <c r="AX388" s="1" t="s">
        <v>76</v>
      </c>
      <c r="BA388" t="s">
        <v>1103</v>
      </c>
    </row>
    <row r="389" spans="1:53">
      <c r="A389">
        <v>528</v>
      </c>
      <c r="B389" t="s">
        <v>2258</v>
      </c>
      <c r="C389" t="s">
        <v>126</v>
      </c>
      <c r="E389" t="s">
        <v>2259</v>
      </c>
      <c r="H389" t="s">
        <v>977</v>
      </c>
      <c r="I389" t="s">
        <v>913</v>
      </c>
      <c r="J389">
        <v>50.379144768412019</v>
      </c>
      <c r="K389">
        <v>14.82562294936222</v>
      </c>
      <c r="L389" s="1" t="s">
        <v>44</v>
      </c>
      <c r="M389">
        <v>355</v>
      </c>
      <c r="N389">
        <v>232</v>
      </c>
      <c r="O389" t="s">
        <v>232</v>
      </c>
      <c r="U389" t="s">
        <v>1079</v>
      </c>
      <c r="AI389" s="5" t="s">
        <v>75</v>
      </c>
      <c r="AX389" s="1" t="s">
        <v>76</v>
      </c>
      <c r="BA389" t="s">
        <v>1103</v>
      </c>
    </row>
    <row r="390" spans="1:53">
      <c r="A390">
        <v>530</v>
      </c>
      <c r="B390" t="s">
        <v>2260</v>
      </c>
      <c r="C390" t="s">
        <v>39</v>
      </c>
      <c r="E390" t="s">
        <v>2261</v>
      </c>
      <c r="H390" t="s">
        <v>912</v>
      </c>
      <c r="I390" t="s">
        <v>913</v>
      </c>
      <c r="J390">
        <v>49.95975147816317</v>
      </c>
      <c r="K390">
        <v>14.647311567740539</v>
      </c>
      <c r="L390" s="1" t="s">
        <v>44</v>
      </c>
      <c r="M390">
        <v>155</v>
      </c>
      <c r="N390">
        <v>148</v>
      </c>
      <c r="O390" t="s">
        <v>1133</v>
      </c>
      <c r="U390" t="s">
        <v>2262</v>
      </c>
      <c r="AI390" s="5" t="s">
        <v>3299</v>
      </c>
      <c r="AX390" s="1" t="s">
        <v>76</v>
      </c>
      <c r="BA390" t="s">
        <v>1103</v>
      </c>
    </row>
    <row r="391" spans="1:53">
      <c r="A391">
        <v>531</v>
      </c>
      <c r="B391" t="s">
        <v>2263</v>
      </c>
      <c r="C391" t="s">
        <v>126</v>
      </c>
      <c r="E391" t="s">
        <v>2264</v>
      </c>
      <c r="H391" t="s">
        <v>989</v>
      </c>
      <c r="I391" t="s">
        <v>913</v>
      </c>
      <c r="J391">
        <v>49.983286249270783</v>
      </c>
      <c r="K391">
        <v>15.33526683416569</v>
      </c>
      <c r="L391" s="1" t="s">
        <v>44</v>
      </c>
      <c r="M391">
        <v>236</v>
      </c>
      <c r="N391">
        <v>222</v>
      </c>
      <c r="O391" t="s">
        <v>197</v>
      </c>
      <c r="U391" t="s">
        <v>2265</v>
      </c>
      <c r="AI391" s="5" t="s">
        <v>3307</v>
      </c>
      <c r="AX391" s="1" t="s">
        <v>76</v>
      </c>
      <c r="BA391" t="s">
        <v>1103</v>
      </c>
    </row>
    <row r="392" spans="1:53">
      <c r="A392">
        <v>532</v>
      </c>
      <c r="B392" t="s">
        <v>2266</v>
      </c>
      <c r="C392" t="s">
        <v>126</v>
      </c>
      <c r="E392" t="s">
        <v>2267</v>
      </c>
      <c r="H392" t="s">
        <v>989</v>
      </c>
      <c r="I392" t="s">
        <v>913</v>
      </c>
      <c r="J392">
        <v>49.898162136230347</v>
      </c>
      <c r="K392">
        <v>15.225686438228729</v>
      </c>
      <c r="L392" s="1" t="s">
        <v>44</v>
      </c>
      <c r="M392">
        <v>243</v>
      </c>
      <c r="N392">
        <v>184</v>
      </c>
      <c r="O392" t="s">
        <v>618</v>
      </c>
      <c r="U392" t="s">
        <v>2268</v>
      </c>
      <c r="AI392" s="5" t="s">
        <v>75</v>
      </c>
      <c r="AX392" s="1" t="s">
        <v>76</v>
      </c>
      <c r="BA392" t="s">
        <v>1103</v>
      </c>
    </row>
    <row r="393" spans="1:53">
      <c r="A393">
        <v>533</v>
      </c>
      <c r="B393" t="s">
        <v>2269</v>
      </c>
      <c r="C393" t="s">
        <v>126</v>
      </c>
      <c r="E393" t="s">
        <v>2270</v>
      </c>
      <c r="H393" t="s">
        <v>1179</v>
      </c>
      <c r="I393" t="s">
        <v>913</v>
      </c>
      <c r="J393">
        <v>49.928667678887869</v>
      </c>
      <c r="K393">
        <v>14.4632131091935</v>
      </c>
      <c r="L393" s="1" t="s">
        <v>44</v>
      </c>
      <c r="M393">
        <v>549</v>
      </c>
      <c r="N393">
        <v>1500</v>
      </c>
      <c r="O393" t="s">
        <v>350</v>
      </c>
      <c r="U393" t="s">
        <v>2271</v>
      </c>
      <c r="AI393" s="5" t="s">
        <v>75</v>
      </c>
      <c r="AX393" s="1" t="s">
        <v>76</v>
      </c>
      <c r="BA393" t="s">
        <v>1103</v>
      </c>
    </row>
    <row r="394" spans="1:53">
      <c r="A394">
        <v>534</v>
      </c>
      <c r="B394" t="s">
        <v>2272</v>
      </c>
      <c r="C394" t="s">
        <v>126</v>
      </c>
      <c r="E394" t="s">
        <v>2273</v>
      </c>
      <c r="H394" t="s">
        <v>1179</v>
      </c>
      <c r="I394" t="s">
        <v>913</v>
      </c>
      <c r="J394">
        <v>50.174935966999158</v>
      </c>
      <c r="K394">
        <v>14.26039505905533</v>
      </c>
      <c r="L394" s="1" t="s">
        <v>44</v>
      </c>
      <c r="M394">
        <v>49</v>
      </c>
      <c r="N394">
        <v>85</v>
      </c>
      <c r="O394" t="s">
        <v>350</v>
      </c>
      <c r="U394" t="s">
        <v>2274</v>
      </c>
      <c r="AI394" s="5" t="s">
        <v>75</v>
      </c>
      <c r="AX394" s="1" t="s">
        <v>76</v>
      </c>
      <c r="BA394" t="s">
        <v>1103</v>
      </c>
    </row>
    <row r="395" spans="1:53">
      <c r="A395">
        <v>535</v>
      </c>
      <c r="B395" t="s">
        <v>2275</v>
      </c>
      <c r="C395" t="s">
        <v>126</v>
      </c>
      <c r="E395" t="s">
        <v>2276</v>
      </c>
      <c r="H395" t="s">
        <v>1179</v>
      </c>
      <c r="I395" t="s">
        <v>913</v>
      </c>
      <c r="J395">
        <v>50.189562762251178</v>
      </c>
      <c r="K395">
        <v>14.297482594375619</v>
      </c>
      <c r="L395" s="1" t="s">
        <v>44</v>
      </c>
      <c r="M395">
        <v>185</v>
      </c>
      <c r="N395">
        <v>1130</v>
      </c>
      <c r="O395" t="s">
        <v>232</v>
      </c>
      <c r="U395" t="s">
        <v>2277</v>
      </c>
      <c r="AI395" s="5" t="s">
        <v>75</v>
      </c>
      <c r="AX395" s="1" t="s">
        <v>76</v>
      </c>
      <c r="BA395" t="s">
        <v>1103</v>
      </c>
    </row>
    <row r="396" spans="1:53">
      <c r="A396">
        <v>536</v>
      </c>
      <c r="B396" t="s">
        <v>2278</v>
      </c>
      <c r="C396" t="s">
        <v>126</v>
      </c>
      <c r="E396" t="s">
        <v>2279</v>
      </c>
      <c r="H396" t="s">
        <v>945</v>
      </c>
      <c r="I396" t="s">
        <v>913</v>
      </c>
      <c r="J396">
        <v>50.151510291116949</v>
      </c>
      <c r="K396">
        <v>15.23293893382014</v>
      </c>
      <c r="L396" s="1" t="s">
        <v>44</v>
      </c>
      <c r="M396">
        <v>92</v>
      </c>
      <c r="N396">
        <v>87</v>
      </c>
      <c r="O396" t="s">
        <v>350</v>
      </c>
      <c r="U396" t="s">
        <v>2280</v>
      </c>
      <c r="AI396" s="5" t="s">
        <v>75</v>
      </c>
      <c r="AX396" s="1" t="s">
        <v>76</v>
      </c>
      <c r="BA396" t="s">
        <v>1103</v>
      </c>
    </row>
    <row r="397" spans="1:53">
      <c r="A397">
        <v>537</v>
      </c>
      <c r="B397" t="s">
        <v>2281</v>
      </c>
      <c r="C397" t="s">
        <v>126</v>
      </c>
      <c r="E397" t="s">
        <v>2282</v>
      </c>
      <c r="H397" t="s">
        <v>1023</v>
      </c>
      <c r="I397" t="s">
        <v>913</v>
      </c>
      <c r="J397">
        <v>49.628725409990032</v>
      </c>
      <c r="K397">
        <v>14.39248314451928</v>
      </c>
      <c r="L397" s="1" t="s">
        <v>44</v>
      </c>
      <c r="M397">
        <v>592</v>
      </c>
      <c r="N397">
        <v>548</v>
      </c>
      <c r="O397" t="s">
        <v>197</v>
      </c>
      <c r="U397" t="s">
        <v>2283</v>
      </c>
      <c r="AI397" s="5" t="s">
        <v>75</v>
      </c>
      <c r="AX397" s="1" t="s">
        <v>76</v>
      </c>
      <c r="BA397" t="s">
        <v>1103</v>
      </c>
    </row>
    <row r="398" spans="1:53">
      <c r="A398">
        <v>538</v>
      </c>
      <c r="B398" t="s">
        <v>2284</v>
      </c>
      <c r="C398" t="s">
        <v>126</v>
      </c>
      <c r="E398" t="s">
        <v>2285</v>
      </c>
      <c r="H398" t="s">
        <v>1023</v>
      </c>
      <c r="I398" t="s">
        <v>913</v>
      </c>
      <c r="J398">
        <v>49.614211389326158</v>
      </c>
      <c r="K398">
        <v>14.430701360466641</v>
      </c>
      <c r="L398" s="1" t="s">
        <v>44</v>
      </c>
      <c r="M398">
        <v>100</v>
      </c>
      <c r="N398">
        <v>100</v>
      </c>
      <c r="O398" t="s">
        <v>376</v>
      </c>
      <c r="U398" t="s">
        <v>2286</v>
      </c>
      <c r="AI398" s="5" t="s">
        <v>75</v>
      </c>
      <c r="AX398" s="1" t="s">
        <v>76</v>
      </c>
      <c r="BA398" t="s">
        <v>1103</v>
      </c>
    </row>
    <row r="399" spans="1:53">
      <c r="A399">
        <v>539</v>
      </c>
      <c r="B399" t="s">
        <v>2287</v>
      </c>
      <c r="C399" t="s">
        <v>126</v>
      </c>
      <c r="E399" t="s">
        <v>2288</v>
      </c>
      <c r="H399" t="s">
        <v>1023</v>
      </c>
      <c r="I399" t="s">
        <v>913</v>
      </c>
      <c r="J399">
        <v>49.607137441570757</v>
      </c>
      <c r="K399">
        <v>14.38170770714685</v>
      </c>
      <c r="L399" s="1" t="s">
        <v>44</v>
      </c>
      <c r="M399">
        <v>1452</v>
      </c>
      <c r="N399">
        <v>1670</v>
      </c>
      <c r="O399" t="s">
        <v>1412</v>
      </c>
      <c r="U399" t="s">
        <v>2289</v>
      </c>
      <c r="AI399" s="5" t="s">
        <v>75</v>
      </c>
      <c r="AX399" s="1" t="s">
        <v>76</v>
      </c>
      <c r="BA399" t="s">
        <v>1103</v>
      </c>
    </row>
    <row r="400" spans="1:53">
      <c r="A400">
        <v>540</v>
      </c>
      <c r="B400" t="s">
        <v>2290</v>
      </c>
      <c r="C400" t="s">
        <v>126</v>
      </c>
      <c r="E400" t="s">
        <v>2291</v>
      </c>
      <c r="H400" t="s">
        <v>1023</v>
      </c>
      <c r="I400" t="s">
        <v>913</v>
      </c>
      <c r="J400">
        <v>49.644515343509511</v>
      </c>
      <c r="K400">
        <v>14.2865077831362</v>
      </c>
      <c r="L400" s="1" t="s">
        <v>44</v>
      </c>
      <c r="M400">
        <v>97</v>
      </c>
      <c r="N400">
        <v>100</v>
      </c>
      <c r="O400" t="s">
        <v>1412</v>
      </c>
      <c r="U400" t="s">
        <v>2292</v>
      </c>
      <c r="AI400" s="5" t="s">
        <v>75</v>
      </c>
      <c r="AX400" s="1" t="s">
        <v>76</v>
      </c>
      <c r="BA400" t="s">
        <v>1103</v>
      </c>
    </row>
    <row r="401" spans="1:53">
      <c r="A401">
        <v>541</v>
      </c>
      <c r="B401" t="s">
        <v>2293</v>
      </c>
      <c r="C401" t="s">
        <v>126</v>
      </c>
      <c r="E401" t="s">
        <v>2291</v>
      </c>
      <c r="H401" t="s">
        <v>1023</v>
      </c>
      <c r="I401" t="s">
        <v>913</v>
      </c>
      <c r="J401">
        <v>49.665483205108288</v>
      </c>
      <c r="K401">
        <v>14.28230699543103</v>
      </c>
      <c r="L401" s="1" t="s">
        <v>44</v>
      </c>
      <c r="M401">
        <v>63</v>
      </c>
      <c r="N401">
        <v>63</v>
      </c>
      <c r="O401" t="s">
        <v>1412</v>
      </c>
      <c r="U401" t="s">
        <v>2294</v>
      </c>
      <c r="AI401" s="5" t="s">
        <v>75</v>
      </c>
      <c r="AX401" s="1" t="s">
        <v>76</v>
      </c>
      <c r="BA401" t="s">
        <v>1103</v>
      </c>
    </row>
    <row r="402" spans="1:53">
      <c r="A402">
        <v>542</v>
      </c>
      <c r="B402" t="s">
        <v>2295</v>
      </c>
      <c r="C402" t="s">
        <v>126</v>
      </c>
      <c r="E402" t="s">
        <v>2296</v>
      </c>
      <c r="H402" t="s">
        <v>1023</v>
      </c>
      <c r="I402" t="s">
        <v>913</v>
      </c>
      <c r="J402">
        <v>49.638667790702357</v>
      </c>
      <c r="K402">
        <v>14.396901355392041</v>
      </c>
      <c r="L402" s="1" t="s">
        <v>44</v>
      </c>
      <c r="M402">
        <v>268</v>
      </c>
      <c r="N402">
        <v>229</v>
      </c>
      <c r="O402" t="s">
        <v>1412</v>
      </c>
      <c r="U402" t="s">
        <v>2297</v>
      </c>
      <c r="AI402" s="5" t="s">
        <v>75</v>
      </c>
      <c r="AX402" s="1" t="s">
        <v>76</v>
      </c>
      <c r="BA402" t="s">
        <v>1103</v>
      </c>
    </row>
    <row r="403" spans="1:53">
      <c r="A403">
        <v>543</v>
      </c>
      <c r="B403" t="s">
        <v>2298</v>
      </c>
      <c r="C403" t="s">
        <v>126</v>
      </c>
      <c r="E403" t="s">
        <v>2299</v>
      </c>
      <c r="H403" t="s">
        <v>977</v>
      </c>
      <c r="I403" t="s">
        <v>913</v>
      </c>
      <c r="J403">
        <v>50.465419494977617</v>
      </c>
      <c r="K403">
        <v>15.13791946434071</v>
      </c>
      <c r="L403" s="1" t="s">
        <v>44</v>
      </c>
      <c r="M403">
        <v>2</v>
      </c>
      <c r="N403">
        <v>486</v>
      </c>
      <c r="O403" t="s">
        <v>243</v>
      </c>
      <c r="U403" t="s">
        <v>2300</v>
      </c>
      <c r="AI403" s="5" t="s">
        <v>3303</v>
      </c>
      <c r="AX403" s="1" t="s">
        <v>76</v>
      </c>
      <c r="BA403" t="s">
        <v>1103</v>
      </c>
    </row>
    <row r="404" spans="1:53">
      <c r="A404">
        <v>544</v>
      </c>
      <c r="B404" t="s">
        <v>2301</v>
      </c>
      <c r="C404" t="s">
        <v>126</v>
      </c>
      <c r="E404" t="s">
        <v>2302</v>
      </c>
      <c r="H404" t="s">
        <v>945</v>
      </c>
      <c r="I404" t="s">
        <v>913</v>
      </c>
      <c r="J404">
        <v>50.174624171259289</v>
      </c>
      <c r="K404">
        <v>14.912797728180109</v>
      </c>
      <c r="L404" s="1" t="s">
        <v>44</v>
      </c>
      <c r="M404">
        <v>225</v>
      </c>
      <c r="N404">
        <v>230</v>
      </c>
      <c r="O404" t="s">
        <v>307</v>
      </c>
      <c r="U404" t="s">
        <v>2303</v>
      </c>
      <c r="AI404" s="5" t="s">
        <v>75</v>
      </c>
      <c r="AX404" s="1" t="s">
        <v>76</v>
      </c>
      <c r="BA404" t="s">
        <v>1103</v>
      </c>
    </row>
    <row r="405" spans="1:53">
      <c r="A405">
        <v>545</v>
      </c>
      <c r="B405" t="s">
        <v>2304</v>
      </c>
      <c r="C405" t="s">
        <v>126</v>
      </c>
      <c r="E405" t="s">
        <v>2305</v>
      </c>
      <c r="H405" t="s">
        <v>977</v>
      </c>
      <c r="I405" t="s">
        <v>913</v>
      </c>
      <c r="J405">
        <v>50.47851928566282</v>
      </c>
      <c r="K405">
        <v>14.87005523368761</v>
      </c>
      <c r="L405" s="1" t="s">
        <v>44</v>
      </c>
      <c r="M405">
        <v>136</v>
      </c>
      <c r="N405">
        <v>122</v>
      </c>
      <c r="O405" t="s">
        <v>197</v>
      </c>
      <c r="U405" t="s">
        <v>2306</v>
      </c>
      <c r="AI405" s="5" t="s">
        <v>75</v>
      </c>
      <c r="AX405" s="1" t="s">
        <v>76</v>
      </c>
      <c r="BA405" t="s">
        <v>1103</v>
      </c>
    </row>
    <row r="406" spans="1:53">
      <c r="A406">
        <v>546</v>
      </c>
      <c r="B406" t="s">
        <v>2307</v>
      </c>
      <c r="C406" t="s">
        <v>126</v>
      </c>
      <c r="E406" t="s">
        <v>2308</v>
      </c>
      <c r="H406" t="s">
        <v>1092</v>
      </c>
      <c r="I406" t="s">
        <v>913</v>
      </c>
      <c r="J406">
        <v>50.453954762255883</v>
      </c>
      <c r="K406">
        <v>14.66417647137501</v>
      </c>
      <c r="L406" s="1" t="s">
        <v>44</v>
      </c>
      <c r="M406">
        <v>184</v>
      </c>
      <c r="N406">
        <v>112</v>
      </c>
      <c r="O406" t="s">
        <v>98</v>
      </c>
      <c r="U406" t="s">
        <v>2309</v>
      </c>
      <c r="AI406" s="5" t="s">
        <v>3307</v>
      </c>
      <c r="AX406" s="1" t="s">
        <v>76</v>
      </c>
      <c r="BA406" t="s">
        <v>1103</v>
      </c>
    </row>
    <row r="407" spans="1:53">
      <c r="A407">
        <v>547</v>
      </c>
      <c r="B407" t="s">
        <v>2310</v>
      </c>
      <c r="C407" t="s">
        <v>126</v>
      </c>
      <c r="E407" t="s">
        <v>2311</v>
      </c>
      <c r="H407" t="s">
        <v>1092</v>
      </c>
      <c r="I407" t="s">
        <v>913</v>
      </c>
      <c r="J407">
        <v>50.420185813179152</v>
      </c>
      <c r="K407">
        <v>14.671197798811059</v>
      </c>
      <c r="L407" s="1" t="s">
        <v>44</v>
      </c>
      <c r="M407">
        <v>146</v>
      </c>
      <c r="N407">
        <v>119</v>
      </c>
      <c r="O407" t="s">
        <v>191</v>
      </c>
      <c r="U407" t="s">
        <v>2312</v>
      </c>
      <c r="AI407" s="5" t="s">
        <v>3307</v>
      </c>
      <c r="AX407" s="1" t="s">
        <v>76</v>
      </c>
      <c r="BA407" t="s">
        <v>1103</v>
      </c>
    </row>
    <row r="408" spans="1:53">
      <c r="A408">
        <v>548</v>
      </c>
      <c r="B408" t="s">
        <v>2313</v>
      </c>
      <c r="C408" t="s">
        <v>126</v>
      </c>
      <c r="E408" t="s">
        <v>2314</v>
      </c>
      <c r="H408" t="s">
        <v>1092</v>
      </c>
      <c r="I408" t="s">
        <v>913</v>
      </c>
      <c r="J408">
        <v>50.402919750309003</v>
      </c>
      <c r="K408">
        <v>14.64934016806847</v>
      </c>
      <c r="L408" s="1" t="s">
        <v>44</v>
      </c>
      <c r="M408">
        <v>118</v>
      </c>
      <c r="N408">
        <v>134</v>
      </c>
      <c r="O408" t="s">
        <v>191</v>
      </c>
      <c r="U408" t="s">
        <v>2315</v>
      </c>
      <c r="AI408" s="5" t="s">
        <v>75</v>
      </c>
      <c r="AX408" s="1" t="s">
        <v>76</v>
      </c>
      <c r="BA408" t="s">
        <v>1103</v>
      </c>
    </row>
    <row r="409" spans="1:53">
      <c r="A409">
        <v>549</v>
      </c>
      <c r="B409" t="s">
        <v>2316</v>
      </c>
      <c r="C409" t="s">
        <v>126</v>
      </c>
      <c r="E409" t="s">
        <v>2317</v>
      </c>
      <c r="H409" t="s">
        <v>977</v>
      </c>
      <c r="I409" t="s">
        <v>913</v>
      </c>
      <c r="J409">
        <v>50.45335984529202</v>
      </c>
      <c r="K409">
        <v>14.832374691205001</v>
      </c>
      <c r="L409" s="1" t="s">
        <v>44</v>
      </c>
      <c r="M409">
        <v>244</v>
      </c>
      <c r="N409">
        <v>242</v>
      </c>
      <c r="O409" t="s">
        <v>321</v>
      </c>
      <c r="U409" t="s">
        <v>2318</v>
      </c>
      <c r="AI409" s="5" t="s">
        <v>75</v>
      </c>
      <c r="AX409" s="1" t="s">
        <v>76</v>
      </c>
      <c r="BA409" t="s">
        <v>1103</v>
      </c>
    </row>
    <row r="410" spans="1:53">
      <c r="A410">
        <v>550</v>
      </c>
      <c r="B410" t="s">
        <v>2319</v>
      </c>
      <c r="C410" t="s">
        <v>126</v>
      </c>
      <c r="E410" t="s">
        <v>2320</v>
      </c>
      <c r="H410" t="s">
        <v>977</v>
      </c>
      <c r="I410" t="s">
        <v>913</v>
      </c>
      <c r="J410">
        <v>50.418162085338388</v>
      </c>
      <c r="K410">
        <v>14.79447409733241</v>
      </c>
      <c r="L410" s="1" t="s">
        <v>44</v>
      </c>
      <c r="M410">
        <v>126</v>
      </c>
      <c r="N410">
        <v>94</v>
      </c>
      <c r="O410" t="s">
        <v>307</v>
      </c>
      <c r="U410" t="s">
        <v>2321</v>
      </c>
      <c r="AI410" s="5" t="s">
        <v>75</v>
      </c>
      <c r="AX410" s="1" t="s">
        <v>76</v>
      </c>
      <c r="BA410" t="s">
        <v>1103</v>
      </c>
    </row>
    <row r="411" spans="1:53">
      <c r="A411">
        <v>551</v>
      </c>
      <c r="B411" t="s">
        <v>2322</v>
      </c>
      <c r="C411" t="s">
        <v>126</v>
      </c>
      <c r="E411" t="s">
        <v>2320</v>
      </c>
      <c r="H411" t="s">
        <v>977</v>
      </c>
      <c r="I411" t="s">
        <v>913</v>
      </c>
      <c r="J411">
        <v>50.439660999721873</v>
      </c>
      <c r="K411">
        <v>14.813264635826251</v>
      </c>
      <c r="L411" s="1" t="s">
        <v>44</v>
      </c>
      <c r="M411">
        <v>150</v>
      </c>
      <c r="N411">
        <v>126</v>
      </c>
      <c r="O411" t="s">
        <v>307</v>
      </c>
      <c r="U411" t="s">
        <v>2323</v>
      </c>
      <c r="AI411" s="5" t="s">
        <v>75</v>
      </c>
      <c r="AX411" s="1" t="s">
        <v>76</v>
      </c>
      <c r="BA411" t="s">
        <v>1103</v>
      </c>
    </row>
    <row r="412" spans="1:53">
      <c r="A412">
        <v>552</v>
      </c>
      <c r="B412" t="s">
        <v>2324</v>
      </c>
      <c r="C412" t="s">
        <v>126</v>
      </c>
      <c r="E412" t="s">
        <v>2325</v>
      </c>
      <c r="H412" t="s">
        <v>977</v>
      </c>
      <c r="I412" t="s">
        <v>913</v>
      </c>
      <c r="J412">
        <v>50.415545107936573</v>
      </c>
      <c r="K412">
        <v>14.83441196935105</v>
      </c>
      <c r="L412" s="1" t="s">
        <v>44</v>
      </c>
      <c r="M412">
        <v>69</v>
      </c>
      <c r="N412">
        <v>70</v>
      </c>
      <c r="O412" t="s">
        <v>307</v>
      </c>
      <c r="U412" t="s">
        <v>2326</v>
      </c>
      <c r="AI412" s="5" t="s">
        <v>75</v>
      </c>
      <c r="AX412" s="1" t="s">
        <v>76</v>
      </c>
      <c r="BA412" t="s">
        <v>1103</v>
      </c>
    </row>
    <row r="413" spans="1:53">
      <c r="A413">
        <v>553</v>
      </c>
      <c r="B413" t="s">
        <v>2327</v>
      </c>
      <c r="C413" t="s">
        <v>126</v>
      </c>
      <c r="E413" t="s">
        <v>2325</v>
      </c>
      <c r="H413" t="s">
        <v>977</v>
      </c>
      <c r="I413" t="s">
        <v>913</v>
      </c>
      <c r="J413">
        <v>50.408258975743848</v>
      </c>
      <c r="K413">
        <v>14.8684405888522</v>
      </c>
      <c r="L413" s="1" t="s">
        <v>44</v>
      </c>
      <c r="M413">
        <v>83</v>
      </c>
      <c r="N413">
        <v>74</v>
      </c>
      <c r="O413" t="s">
        <v>307</v>
      </c>
      <c r="U413" t="s">
        <v>2328</v>
      </c>
      <c r="AI413" s="5" t="s">
        <v>75</v>
      </c>
      <c r="AX413" s="1" t="s">
        <v>76</v>
      </c>
      <c r="BA413" t="s">
        <v>1103</v>
      </c>
    </row>
    <row r="414" spans="1:53">
      <c r="A414">
        <v>554</v>
      </c>
      <c r="B414" t="s">
        <v>2329</v>
      </c>
      <c r="C414" t="s">
        <v>126</v>
      </c>
      <c r="E414" t="s">
        <v>2330</v>
      </c>
      <c r="H414" t="s">
        <v>1092</v>
      </c>
      <c r="I414" t="s">
        <v>913</v>
      </c>
      <c r="J414">
        <v>50.353635891847567</v>
      </c>
      <c r="K414">
        <v>14.717364044208241</v>
      </c>
      <c r="L414" s="1" t="s">
        <v>44</v>
      </c>
      <c r="M414">
        <v>61</v>
      </c>
      <c r="N414">
        <v>1034</v>
      </c>
      <c r="O414" t="s">
        <v>191</v>
      </c>
      <c r="U414" t="s">
        <v>2329</v>
      </c>
      <c r="AI414" s="5" t="s">
        <v>75</v>
      </c>
      <c r="AX414" s="1" t="s">
        <v>76</v>
      </c>
      <c r="BA414" t="s">
        <v>1103</v>
      </c>
    </row>
    <row r="415" spans="1:53">
      <c r="A415">
        <v>555</v>
      </c>
      <c r="B415" t="s">
        <v>2331</v>
      </c>
      <c r="C415" t="s">
        <v>126</v>
      </c>
      <c r="E415" t="s">
        <v>2332</v>
      </c>
      <c r="H415" t="s">
        <v>1092</v>
      </c>
      <c r="I415" t="s">
        <v>913</v>
      </c>
      <c r="J415">
        <v>50.251490897035431</v>
      </c>
      <c r="K415">
        <v>14.580794238071091</v>
      </c>
      <c r="L415" s="1" t="s">
        <v>44</v>
      </c>
      <c r="M415">
        <v>122</v>
      </c>
      <c r="N415">
        <v>170</v>
      </c>
      <c r="O415" t="s">
        <v>2333</v>
      </c>
      <c r="U415" t="s">
        <v>2334</v>
      </c>
      <c r="AI415" s="5" t="s">
        <v>75</v>
      </c>
      <c r="AX415" s="1" t="s">
        <v>76</v>
      </c>
      <c r="BA415" t="s">
        <v>1103</v>
      </c>
    </row>
    <row r="416" spans="1:53">
      <c r="A416">
        <v>556</v>
      </c>
      <c r="B416" t="s">
        <v>2335</v>
      </c>
      <c r="C416" t="s">
        <v>126</v>
      </c>
      <c r="E416" t="s">
        <v>2336</v>
      </c>
      <c r="H416" t="s">
        <v>932</v>
      </c>
      <c r="I416" t="s">
        <v>913</v>
      </c>
      <c r="J416">
        <v>50.218839764112971</v>
      </c>
      <c r="K416">
        <v>14.241902680687559</v>
      </c>
      <c r="L416" s="1" t="s">
        <v>44</v>
      </c>
      <c r="M416">
        <v>207</v>
      </c>
      <c r="N416">
        <v>233</v>
      </c>
      <c r="O416" t="s">
        <v>191</v>
      </c>
      <c r="U416" t="s">
        <v>2337</v>
      </c>
      <c r="AI416" s="5" t="s">
        <v>75</v>
      </c>
      <c r="AX416" s="1" t="s">
        <v>76</v>
      </c>
      <c r="BA416" t="s">
        <v>1103</v>
      </c>
    </row>
    <row r="417" spans="1:53">
      <c r="A417">
        <v>557</v>
      </c>
      <c r="B417" t="s">
        <v>2338</v>
      </c>
      <c r="C417" t="s">
        <v>126</v>
      </c>
      <c r="E417" t="s">
        <v>2339</v>
      </c>
      <c r="H417" t="s">
        <v>985</v>
      </c>
      <c r="I417" t="s">
        <v>913</v>
      </c>
      <c r="J417">
        <v>49.779401824153851</v>
      </c>
      <c r="K417">
        <v>14.6607861205866</v>
      </c>
      <c r="L417" s="1" t="s">
        <v>44</v>
      </c>
      <c r="M417">
        <v>5261</v>
      </c>
      <c r="N417">
        <v>4108</v>
      </c>
      <c r="O417" t="s">
        <v>307</v>
      </c>
      <c r="U417" t="s">
        <v>2340</v>
      </c>
      <c r="AI417" s="5" t="s">
        <v>3307</v>
      </c>
      <c r="AX417" s="1" t="s">
        <v>76</v>
      </c>
      <c r="BA417" t="s">
        <v>1103</v>
      </c>
    </row>
    <row r="418" spans="1:53">
      <c r="A418">
        <v>558</v>
      </c>
      <c r="B418" t="s">
        <v>2341</v>
      </c>
      <c r="C418" t="s">
        <v>126</v>
      </c>
      <c r="E418" t="s">
        <v>2342</v>
      </c>
      <c r="H418" t="s">
        <v>912</v>
      </c>
      <c r="I418" t="s">
        <v>913</v>
      </c>
      <c r="J418">
        <v>49.904549162914222</v>
      </c>
      <c r="K418">
        <v>14.60987386624889</v>
      </c>
      <c r="L418" s="1" t="s">
        <v>44</v>
      </c>
      <c r="M418">
        <v>448</v>
      </c>
      <c r="N418">
        <v>375</v>
      </c>
      <c r="O418" t="s">
        <v>307</v>
      </c>
      <c r="U418" t="s">
        <v>2343</v>
      </c>
      <c r="AI418" s="5" t="s">
        <v>75</v>
      </c>
      <c r="AX418" s="1" t="s">
        <v>76</v>
      </c>
      <c r="BA418" t="s">
        <v>1103</v>
      </c>
    </row>
    <row r="419" spans="1:53">
      <c r="A419">
        <v>559</v>
      </c>
      <c r="B419" t="s">
        <v>2344</v>
      </c>
      <c r="C419" t="s">
        <v>126</v>
      </c>
      <c r="E419" t="s">
        <v>2345</v>
      </c>
      <c r="H419" t="s">
        <v>264</v>
      </c>
      <c r="I419" t="s">
        <v>134</v>
      </c>
      <c r="J419">
        <v>49.58530781592664</v>
      </c>
      <c r="K419">
        <v>13.184605831818329</v>
      </c>
      <c r="L419" s="1" t="s">
        <v>44</v>
      </c>
      <c r="M419">
        <v>270</v>
      </c>
      <c r="N419">
        <v>0</v>
      </c>
      <c r="O419" t="s">
        <v>701</v>
      </c>
      <c r="U419" t="s">
        <v>2346</v>
      </c>
      <c r="AI419" s="5" t="s">
        <v>75</v>
      </c>
      <c r="AX419" s="1" t="s">
        <v>76</v>
      </c>
      <c r="BA419" t="s">
        <v>317</v>
      </c>
    </row>
    <row r="420" spans="1:53">
      <c r="A420">
        <v>560</v>
      </c>
      <c r="B420" t="s">
        <v>2347</v>
      </c>
      <c r="C420" t="s">
        <v>126</v>
      </c>
      <c r="E420" t="s">
        <v>2348</v>
      </c>
      <c r="H420" t="s">
        <v>231</v>
      </c>
      <c r="I420" t="s">
        <v>134</v>
      </c>
      <c r="J420">
        <v>49.239234832661381</v>
      </c>
      <c r="K420">
        <v>13.64222848776121</v>
      </c>
      <c r="L420" s="1" t="s">
        <v>44</v>
      </c>
      <c r="M420">
        <v>507</v>
      </c>
      <c r="N420">
        <v>394</v>
      </c>
      <c r="O420" t="s">
        <v>197</v>
      </c>
      <c r="U420" t="s">
        <v>2349</v>
      </c>
      <c r="AI420" s="5" t="s">
        <v>75</v>
      </c>
      <c r="AX420" s="1" t="s">
        <v>76</v>
      </c>
      <c r="BA420" t="s">
        <v>317</v>
      </c>
    </row>
    <row r="421" spans="1:53">
      <c r="A421">
        <v>561</v>
      </c>
      <c r="B421" t="s">
        <v>2350</v>
      </c>
      <c r="C421" t="s">
        <v>126</v>
      </c>
      <c r="E421" t="s">
        <v>2351</v>
      </c>
      <c r="H421" t="s">
        <v>306</v>
      </c>
      <c r="I421" t="s">
        <v>134</v>
      </c>
      <c r="J421">
        <v>49.886798976669688</v>
      </c>
      <c r="K421">
        <v>13.6979065730371</v>
      </c>
      <c r="L421" s="1" t="s">
        <v>44</v>
      </c>
      <c r="M421">
        <v>90</v>
      </c>
      <c r="N421">
        <v>86</v>
      </c>
      <c r="O421" t="s">
        <v>350</v>
      </c>
      <c r="U421" t="s">
        <v>2352</v>
      </c>
      <c r="AI421" s="5" t="s">
        <v>3308</v>
      </c>
      <c r="AX421" s="1" t="s">
        <v>76</v>
      </c>
      <c r="BA421" t="s">
        <v>317</v>
      </c>
    </row>
    <row r="422" spans="1:53">
      <c r="A422">
        <v>562</v>
      </c>
      <c r="B422" t="s">
        <v>2353</v>
      </c>
      <c r="C422" t="s">
        <v>126</v>
      </c>
      <c r="E422" t="s">
        <v>2354</v>
      </c>
      <c r="H422" t="s">
        <v>264</v>
      </c>
      <c r="I422" t="s">
        <v>134</v>
      </c>
      <c r="J422">
        <v>49.58660558660339</v>
      </c>
      <c r="K422">
        <v>13.355647114162901</v>
      </c>
      <c r="L422" s="1" t="s">
        <v>44</v>
      </c>
      <c r="M422">
        <v>102</v>
      </c>
      <c r="N422">
        <v>0</v>
      </c>
      <c r="O422" t="s">
        <v>1206</v>
      </c>
      <c r="U422" t="s">
        <v>2355</v>
      </c>
      <c r="AI422" s="5" t="s">
        <v>3308</v>
      </c>
      <c r="AX422" s="1" t="s">
        <v>76</v>
      </c>
      <c r="BA422" t="s">
        <v>317</v>
      </c>
    </row>
    <row r="423" spans="1:53">
      <c r="A423">
        <v>563</v>
      </c>
      <c r="B423" t="s">
        <v>2356</v>
      </c>
      <c r="C423" t="s">
        <v>126</v>
      </c>
      <c r="E423" t="s">
        <v>2357</v>
      </c>
      <c r="H423" t="s">
        <v>264</v>
      </c>
      <c r="I423" t="s">
        <v>134</v>
      </c>
      <c r="J423">
        <v>49.487917986115832</v>
      </c>
      <c r="K423">
        <v>13.63605520035421</v>
      </c>
      <c r="L423" s="1" t="s">
        <v>44</v>
      </c>
      <c r="M423">
        <v>401</v>
      </c>
      <c r="N423">
        <v>203</v>
      </c>
      <c r="O423" t="s">
        <v>1206</v>
      </c>
      <c r="U423" t="s">
        <v>2358</v>
      </c>
      <c r="AI423" s="5" t="s">
        <v>3303</v>
      </c>
      <c r="AX423" s="1" t="s">
        <v>76</v>
      </c>
      <c r="BA423" t="s">
        <v>317</v>
      </c>
    </row>
    <row r="424" spans="1:53">
      <c r="A424">
        <v>564</v>
      </c>
      <c r="B424" t="s">
        <v>2359</v>
      </c>
      <c r="C424" t="s">
        <v>126</v>
      </c>
      <c r="E424" t="s">
        <v>2360</v>
      </c>
      <c r="H424" t="s">
        <v>264</v>
      </c>
      <c r="I424" t="s">
        <v>134</v>
      </c>
      <c r="J424">
        <v>49.452927138007837</v>
      </c>
      <c r="K424">
        <v>13.724810800982491</v>
      </c>
      <c r="L424" s="1" t="s">
        <v>44</v>
      </c>
      <c r="M424">
        <v>286</v>
      </c>
      <c r="N424">
        <v>244</v>
      </c>
      <c r="O424" t="s">
        <v>701</v>
      </c>
      <c r="U424" t="s">
        <v>2361</v>
      </c>
      <c r="AI424" s="5" t="s">
        <v>3303</v>
      </c>
      <c r="AX424" s="1" t="s">
        <v>76</v>
      </c>
      <c r="BA424" t="s">
        <v>317</v>
      </c>
    </row>
    <row r="425" spans="1:53">
      <c r="A425">
        <v>565</v>
      </c>
      <c r="B425" t="s">
        <v>2362</v>
      </c>
      <c r="C425" t="s">
        <v>126</v>
      </c>
      <c r="E425" t="s">
        <v>2363</v>
      </c>
      <c r="H425" t="s">
        <v>133</v>
      </c>
      <c r="I425" t="s">
        <v>134</v>
      </c>
      <c r="J425">
        <v>49.54476940226813</v>
      </c>
      <c r="K425">
        <v>12.93434768078273</v>
      </c>
      <c r="L425" s="1" t="s">
        <v>44</v>
      </c>
      <c r="M425">
        <v>2191</v>
      </c>
      <c r="N425">
        <v>1708</v>
      </c>
      <c r="O425" t="s">
        <v>307</v>
      </c>
      <c r="U425" t="s">
        <v>2364</v>
      </c>
      <c r="AI425" s="5" t="s">
        <v>75</v>
      </c>
      <c r="AX425" s="1" t="s">
        <v>76</v>
      </c>
      <c r="BA425" t="s">
        <v>317</v>
      </c>
    </row>
    <row r="426" spans="1:53">
      <c r="A426">
        <v>566</v>
      </c>
      <c r="B426" t="s">
        <v>1972</v>
      </c>
      <c r="C426" t="s">
        <v>126</v>
      </c>
      <c r="E426" t="s">
        <v>2365</v>
      </c>
      <c r="H426" t="s">
        <v>306</v>
      </c>
      <c r="I426" t="s">
        <v>134</v>
      </c>
      <c r="J426">
        <v>49.841724857028282</v>
      </c>
      <c r="K426">
        <v>13.564569911636269</v>
      </c>
      <c r="L426" s="1" t="s">
        <v>44</v>
      </c>
      <c r="M426">
        <v>590</v>
      </c>
      <c r="N426">
        <v>281</v>
      </c>
      <c r="O426" t="s">
        <v>1232</v>
      </c>
      <c r="U426" t="s">
        <v>2366</v>
      </c>
      <c r="AI426" s="5" t="s">
        <v>75</v>
      </c>
      <c r="AX426" s="1" t="s">
        <v>76</v>
      </c>
      <c r="BA426" t="s">
        <v>317</v>
      </c>
    </row>
    <row r="427" spans="1:53">
      <c r="A427">
        <v>567</v>
      </c>
      <c r="B427" t="s">
        <v>2367</v>
      </c>
      <c r="C427" t="s">
        <v>126</v>
      </c>
      <c r="E427" t="s">
        <v>2368</v>
      </c>
      <c r="H427" t="s">
        <v>306</v>
      </c>
      <c r="I427" t="s">
        <v>134</v>
      </c>
      <c r="J427">
        <v>49.86890426054623</v>
      </c>
      <c r="K427">
        <v>13.582852916305949</v>
      </c>
      <c r="L427" s="1" t="s">
        <v>44</v>
      </c>
      <c r="M427">
        <v>326</v>
      </c>
      <c r="N427">
        <v>281</v>
      </c>
      <c r="O427" t="s">
        <v>881</v>
      </c>
      <c r="U427" t="s">
        <v>2369</v>
      </c>
      <c r="AI427" s="5" t="s">
        <v>75</v>
      </c>
      <c r="AX427" s="1" t="s">
        <v>76</v>
      </c>
      <c r="BA427" t="s">
        <v>317</v>
      </c>
    </row>
    <row r="428" spans="1:53">
      <c r="A428">
        <v>568</v>
      </c>
      <c r="B428" t="s">
        <v>2370</v>
      </c>
      <c r="C428" t="s">
        <v>126</v>
      </c>
      <c r="E428" t="s">
        <v>2371</v>
      </c>
      <c r="H428" t="s">
        <v>231</v>
      </c>
      <c r="I428" t="s">
        <v>134</v>
      </c>
      <c r="J428">
        <v>49.432045669665612</v>
      </c>
      <c r="K428">
        <v>13.550753112083671</v>
      </c>
      <c r="L428" s="1" t="s">
        <v>44</v>
      </c>
      <c r="M428">
        <v>354</v>
      </c>
      <c r="N428">
        <v>203</v>
      </c>
      <c r="O428" t="s">
        <v>358</v>
      </c>
      <c r="U428" t="s">
        <v>2372</v>
      </c>
      <c r="AI428" s="5" t="s">
        <v>3299</v>
      </c>
      <c r="AX428" s="1" t="s">
        <v>76</v>
      </c>
      <c r="BA428" t="s">
        <v>317</v>
      </c>
    </row>
    <row r="429" spans="1:53">
      <c r="A429">
        <v>569</v>
      </c>
      <c r="B429" t="s">
        <v>2373</v>
      </c>
      <c r="C429" t="s">
        <v>126</v>
      </c>
      <c r="E429" t="s">
        <v>2374</v>
      </c>
      <c r="H429" t="s">
        <v>264</v>
      </c>
      <c r="I429" t="s">
        <v>134</v>
      </c>
      <c r="J429">
        <v>49.432120892859331</v>
      </c>
      <c r="K429">
        <v>13.736659014001351</v>
      </c>
      <c r="L429" s="1" t="s">
        <v>44</v>
      </c>
      <c r="M429">
        <v>170</v>
      </c>
      <c r="N429">
        <v>203</v>
      </c>
      <c r="O429" t="s">
        <v>2243</v>
      </c>
      <c r="U429" t="s">
        <v>2375</v>
      </c>
      <c r="AI429" s="5" t="s">
        <v>3299</v>
      </c>
      <c r="AX429" s="1" t="s">
        <v>76</v>
      </c>
      <c r="BA429" t="s">
        <v>317</v>
      </c>
    </row>
    <row r="430" spans="1:53">
      <c r="A430">
        <v>570</v>
      </c>
      <c r="B430" t="s">
        <v>2376</v>
      </c>
      <c r="C430" t="s">
        <v>126</v>
      </c>
      <c r="E430" t="s">
        <v>2377</v>
      </c>
      <c r="H430" t="s">
        <v>295</v>
      </c>
      <c r="I430" t="s">
        <v>134</v>
      </c>
      <c r="J430">
        <v>49.680361923781817</v>
      </c>
      <c r="K430">
        <v>13.494414281063991</v>
      </c>
      <c r="L430" s="1" t="s">
        <v>44</v>
      </c>
      <c r="M430">
        <v>129</v>
      </c>
      <c r="N430">
        <v>0</v>
      </c>
      <c r="O430" t="s">
        <v>197</v>
      </c>
      <c r="U430" t="s">
        <v>2378</v>
      </c>
      <c r="AI430" s="5" t="s">
        <v>3303</v>
      </c>
      <c r="AX430" s="1" t="s">
        <v>76</v>
      </c>
      <c r="BA430" t="s">
        <v>317</v>
      </c>
    </row>
    <row r="431" spans="1:53">
      <c r="A431">
        <v>571</v>
      </c>
      <c r="B431" t="s">
        <v>2379</v>
      </c>
      <c r="C431" t="s">
        <v>126</v>
      </c>
      <c r="E431" t="s">
        <v>2377</v>
      </c>
      <c r="H431" t="s">
        <v>295</v>
      </c>
      <c r="I431" t="s">
        <v>134</v>
      </c>
      <c r="J431">
        <v>49.642094908330421</v>
      </c>
      <c r="K431">
        <v>13.47780319473673</v>
      </c>
      <c r="L431" s="1" t="s">
        <v>44</v>
      </c>
      <c r="M431">
        <v>643</v>
      </c>
      <c r="N431">
        <v>0</v>
      </c>
      <c r="O431" t="s">
        <v>197</v>
      </c>
      <c r="U431" t="s">
        <v>2380</v>
      </c>
      <c r="AI431" s="5" t="s">
        <v>75</v>
      </c>
      <c r="AX431" s="1" t="s">
        <v>76</v>
      </c>
      <c r="BA431" t="s">
        <v>317</v>
      </c>
    </row>
    <row r="432" spans="1:53">
      <c r="A432">
        <v>572</v>
      </c>
      <c r="B432" t="s">
        <v>2381</v>
      </c>
      <c r="C432" t="s">
        <v>126</v>
      </c>
      <c r="E432" t="s">
        <v>2382</v>
      </c>
      <c r="H432" t="s">
        <v>306</v>
      </c>
      <c r="I432" t="s">
        <v>134</v>
      </c>
      <c r="J432">
        <v>49.752504983592502</v>
      </c>
      <c r="K432">
        <v>13.557919117505939</v>
      </c>
      <c r="L432" s="1" t="s">
        <v>44</v>
      </c>
      <c r="M432">
        <v>620</v>
      </c>
      <c r="N432">
        <v>0</v>
      </c>
      <c r="O432" t="s">
        <v>2383</v>
      </c>
      <c r="U432" t="s">
        <v>2384</v>
      </c>
      <c r="AI432" s="5" t="s">
        <v>75</v>
      </c>
      <c r="AX432" s="1" t="s">
        <v>76</v>
      </c>
      <c r="BA432" t="s">
        <v>317</v>
      </c>
    </row>
    <row r="433" spans="1:53">
      <c r="A433">
        <v>573</v>
      </c>
      <c r="B433" t="s">
        <v>2385</v>
      </c>
      <c r="C433" t="s">
        <v>126</v>
      </c>
      <c r="E433" t="s">
        <v>2386</v>
      </c>
      <c r="H433" t="s">
        <v>231</v>
      </c>
      <c r="I433" t="s">
        <v>134</v>
      </c>
      <c r="J433">
        <v>49.365502304723478</v>
      </c>
      <c r="K433">
        <v>13.63936284200601</v>
      </c>
      <c r="L433" s="1" t="s">
        <v>44</v>
      </c>
      <c r="M433">
        <v>107</v>
      </c>
      <c r="N433">
        <v>0</v>
      </c>
      <c r="O433" t="s">
        <v>197</v>
      </c>
      <c r="U433" t="s">
        <v>2387</v>
      </c>
      <c r="AI433" s="5" t="s">
        <v>75</v>
      </c>
      <c r="AX433" s="1" t="s">
        <v>76</v>
      </c>
      <c r="BA433" t="s">
        <v>317</v>
      </c>
    </row>
    <row r="434" spans="1:53">
      <c r="A434">
        <v>574</v>
      </c>
      <c r="B434" t="s">
        <v>2388</v>
      </c>
      <c r="C434" t="s">
        <v>126</v>
      </c>
      <c r="E434" t="s">
        <v>2389</v>
      </c>
      <c r="H434" t="s">
        <v>264</v>
      </c>
      <c r="I434" t="s">
        <v>134</v>
      </c>
      <c r="J434">
        <v>49.455524902889557</v>
      </c>
      <c r="K434">
        <v>13.574341356716049</v>
      </c>
      <c r="L434" s="1" t="s">
        <v>44</v>
      </c>
      <c r="M434">
        <v>64</v>
      </c>
      <c r="N434">
        <v>203</v>
      </c>
      <c r="O434" t="s">
        <v>1412</v>
      </c>
      <c r="U434" t="s">
        <v>2390</v>
      </c>
      <c r="AI434" s="5" t="s">
        <v>75</v>
      </c>
      <c r="AX434" s="1" t="s">
        <v>76</v>
      </c>
      <c r="BA434" t="s">
        <v>317</v>
      </c>
    </row>
    <row r="435" spans="1:53">
      <c r="A435">
        <v>575</v>
      </c>
      <c r="B435" t="s">
        <v>2391</v>
      </c>
      <c r="C435" t="s">
        <v>126</v>
      </c>
      <c r="E435" t="s">
        <v>2392</v>
      </c>
      <c r="H435" t="s">
        <v>231</v>
      </c>
      <c r="I435" t="s">
        <v>134</v>
      </c>
      <c r="J435">
        <v>49.368564435071107</v>
      </c>
      <c r="K435">
        <v>13.68545756726998</v>
      </c>
      <c r="L435" s="1" t="s">
        <v>44</v>
      </c>
      <c r="M435">
        <v>277</v>
      </c>
      <c r="N435">
        <v>0</v>
      </c>
      <c r="O435" t="s">
        <v>191</v>
      </c>
      <c r="U435" t="s">
        <v>2393</v>
      </c>
      <c r="AI435" s="5" t="s">
        <v>3303</v>
      </c>
      <c r="AX435" s="1" t="s">
        <v>76</v>
      </c>
      <c r="BA435" t="s">
        <v>317</v>
      </c>
    </row>
    <row r="436" spans="1:53">
      <c r="A436">
        <v>576</v>
      </c>
      <c r="B436" t="s">
        <v>2394</v>
      </c>
      <c r="C436" t="s">
        <v>126</v>
      </c>
      <c r="E436" t="s">
        <v>2395</v>
      </c>
      <c r="H436" t="s">
        <v>231</v>
      </c>
      <c r="I436" t="s">
        <v>134</v>
      </c>
      <c r="J436">
        <v>49.396944259540291</v>
      </c>
      <c r="K436">
        <v>13.712898817691419</v>
      </c>
      <c r="L436" s="1" t="s">
        <v>44</v>
      </c>
      <c r="M436">
        <v>394</v>
      </c>
      <c r="N436">
        <v>0</v>
      </c>
      <c r="O436" t="s">
        <v>1232</v>
      </c>
      <c r="U436" t="s">
        <v>2396</v>
      </c>
      <c r="AI436" s="5" t="s">
        <v>75</v>
      </c>
      <c r="AX436" s="1" t="s">
        <v>76</v>
      </c>
      <c r="BA436" t="s">
        <v>317</v>
      </c>
    </row>
    <row r="437" spans="1:53">
      <c r="A437">
        <v>577</v>
      </c>
      <c r="B437" t="s">
        <v>2397</v>
      </c>
      <c r="C437" t="s">
        <v>126</v>
      </c>
      <c r="E437" t="s">
        <v>2398</v>
      </c>
      <c r="H437" t="s">
        <v>306</v>
      </c>
      <c r="I437" t="s">
        <v>134</v>
      </c>
      <c r="J437">
        <v>49.890037132074802</v>
      </c>
      <c r="K437">
        <v>13.57264510285335</v>
      </c>
      <c r="L437" s="1" t="s">
        <v>44</v>
      </c>
      <c r="M437">
        <v>116</v>
      </c>
      <c r="N437">
        <v>0</v>
      </c>
      <c r="O437" t="s">
        <v>296</v>
      </c>
      <c r="U437" t="s">
        <v>2399</v>
      </c>
      <c r="AI437" s="5" t="s">
        <v>3303</v>
      </c>
      <c r="AX437" s="1" t="s">
        <v>76</v>
      </c>
      <c r="BA437" t="s">
        <v>317</v>
      </c>
    </row>
    <row r="438" spans="1:53">
      <c r="A438">
        <v>578</v>
      </c>
      <c r="B438" t="s">
        <v>2400</v>
      </c>
      <c r="C438" t="s">
        <v>126</v>
      </c>
      <c r="E438" t="s">
        <v>2401</v>
      </c>
      <c r="H438" t="s">
        <v>295</v>
      </c>
      <c r="I438" t="s">
        <v>134</v>
      </c>
      <c r="J438">
        <v>49.707034968883903</v>
      </c>
      <c r="K438">
        <v>13.518666358353119</v>
      </c>
      <c r="L438" s="1" t="s">
        <v>44</v>
      </c>
      <c r="M438">
        <v>61</v>
      </c>
      <c r="N438">
        <v>0</v>
      </c>
      <c r="O438" t="s">
        <v>197</v>
      </c>
      <c r="U438" t="s">
        <v>2402</v>
      </c>
      <c r="AI438" s="5" t="s">
        <v>3303</v>
      </c>
      <c r="AX438" s="1" t="s">
        <v>76</v>
      </c>
      <c r="BA438" t="s">
        <v>317</v>
      </c>
    </row>
    <row r="439" spans="1:53">
      <c r="A439">
        <v>579</v>
      </c>
      <c r="B439" t="s">
        <v>2403</v>
      </c>
      <c r="C439" t="s">
        <v>126</v>
      </c>
      <c r="E439" t="s">
        <v>2404</v>
      </c>
      <c r="H439" t="s">
        <v>1632</v>
      </c>
      <c r="I439" t="s">
        <v>1584</v>
      </c>
      <c r="J439">
        <v>49.663654464726541</v>
      </c>
      <c r="K439">
        <v>17.18271965189912</v>
      </c>
      <c r="L439" s="1" t="s">
        <v>44</v>
      </c>
      <c r="M439">
        <v>19</v>
      </c>
      <c r="N439">
        <v>29</v>
      </c>
      <c r="O439" t="s">
        <v>197</v>
      </c>
      <c r="U439" t="s">
        <v>2405</v>
      </c>
      <c r="AI439" s="5" t="s">
        <v>75</v>
      </c>
      <c r="AX439" s="1" t="s">
        <v>76</v>
      </c>
      <c r="BA439" t="s">
        <v>317</v>
      </c>
    </row>
    <row r="440" spans="1:53">
      <c r="A440">
        <v>580</v>
      </c>
      <c r="B440" t="s">
        <v>2406</v>
      </c>
      <c r="C440" t="s">
        <v>126</v>
      </c>
      <c r="E440" t="s">
        <v>2407</v>
      </c>
      <c r="H440" t="s">
        <v>1632</v>
      </c>
      <c r="I440" t="s">
        <v>1584</v>
      </c>
      <c r="J440">
        <v>49.640885258524648</v>
      </c>
      <c r="K440">
        <v>17.197508060803528</v>
      </c>
      <c r="L440" s="1" t="s">
        <v>44</v>
      </c>
      <c r="M440">
        <v>60</v>
      </c>
      <c r="N440">
        <v>69</v>
      </c>
      <c r="O440" t="s">
        <v>197</v>
      </c>
      <c r="U440" t="s">
        <v>2408</v>
      </c>
      <c r="AI440" s="5" t="s">
        <v>75</v>
      </c>
      <c r="AX440" s="1" t="s">
        <v>76</v>
      </c>
      <c r="BA440" t="s">
        <v>317</v>
      </c>
    </row>
    <row r="441" spans="1:53">
      <c r="A441">
        <v>581</v>
      </c>
      <c r="B441" t="s">
        <v>2409</v>
      </c>
      <c r="C441" t="s">
        <v>39</v>
      </c>
      <c r="E441" t="s">
        <v>2410</v>
      </c>
      <c r="H441" t="s">
        <v>1646</v>
      </c>
      <c r="I441" t="s">
        <v>1584</v>
      </c>
      <c r="J441">
        <v>50.005788447695522</v>
      </c>
      <c r="K441">
        <v>16.95345249083217</v>
      </c>
      <c r="L441" s="1" t="s">
        <v>44</v>
      </c>
      <c r="M441">
        <v>5</v>
      </c>
      <c r="N441">
        <v>5</v>
      </c>
      <c r="O441" t="s">
        <v>1412</v>
      </c>
      <c r="U441" t="s">
        <v>1662</v>
      </c>
      <c r="AI441" s="5" t="s">
        <v>3299</v>
      </c>
      <c r="AX441" s="1" t="s">
        <v>76</v>
      </c>
    </row>
    <row r="442" spans="1:53">
      <c r="A442">
        <v>582</v>
      </c>
      <c r="B442" t="s">
        <v>2411</v>
      </c>
      <c r="C442" t="s">
        <v>126</v>
      </c>
      <c r="E442" t="s">
        <v>2404</v>
      </c>
      <c r="H442" t="s">
        <v>1632</v>
      </c>
      <c r="I442" t="s">
        <v>1584</v>
      </c>
      <c r="J442">
        <v>49.686166408941027</v>
      </c>
      <c r="K442">
        <v>17.12486068368392</v>
      </c>
      <c r="L442" s="1" t="s">
        <v>44</v>
      </c>
      <c r="M442">
        <v>73</v>
      </c>
      <c r="N442">
        <v>76</v>
      </c>
      <c r="O442" t="s">
        <v>197</v>
      </c>
      <c r="U442" t="s">
        <v>2412</v>
      </c>
      <c r="AI442" s="5" t="s">
        <v>75</v>
      </c>
      <c r="AX442" s="1" t="s">
        <v>76</v>
      </c>
      <c r="BA442" t="s">
        <v>317</v>
      </c>
    </row>
    <row r="443" spans="1:53">
      <c r="A443">
        <v>583</v>
      </c>
      <c r="B443" t="s">
        <v>2413</v>
      </c>
      <c r="C443" t="s">
        <v>126</v>
      </c>
      <c r="E443" t="s">
        <v>2404</v>
      </c>
      <c r="H443" t="s">
        <v>1632</v>
      </c>
      <c r="I443" t="s">
        <v>1584</v>
      </c>
      <c r="J443">
        <v>49.652369890150283</v>
      </c>
      <c r="K443">
        <v>17.199176392438499</v>
      </c>
      <c r="L443" s="1" t="s">
        <v>44</v>
      </c>
      <c r="M443">
        <v>36</v>
      </c>
      <c r="N443">
        <v>36</v>
      </c>
      <c r="O443" t="s">
        <v>197</v>
      </c>
      <c r="U443" t="s">
        <v>1705</v>
      </c>
      <c r="AI443" s="5" t="s">
        <v>75</v>
      </c>
      <c r="AX443" s="1" t="s">
        <v>76</v>
      </c>
      <c r="BA443" t="s">
        <v>317</v>
      </c>
    </row>
    <row r="444" spans="1:53">
      <c r="A444">
        <v>584</v>
      </c>
      <c r="B444" t="s">
        <v>1731</v>
      </c>
      <c r="C444" t="s">
        <v>126</v>
      </c>
      <c r="E444" t="s">
        <v>2414</v>
      </c>
      <c r="H444" t="s">
        <v>1722</v>
      </c>
      <c r="I444" t="s">
        <v>1584</v>
      </c>
      <c r="J444">
        <v>49.402566406357323</v>
      </c>
      <c r="K444">
        <v>17.349632761566941</v>
      </c>
      <c r="L444" s="1" t="s">
        <v>44</v>
      </c>
      <c r="M444">
        <v>588</v>
      </c>
      <c r="N444">
        <v>585</v>
      </c>
      <c r="O444" t="s">
        <v>232</v>
      </c>
      <c r="U444" t="s">
        <v>2415</v>
      </c>
      <c r="AI444" s="5" t="s">
        <v>75</v>
      </c>
      <c r="AX444" s="1" t="s">
        <v>76</v>
      </c>
      <c r="BA444" t="s">
        <v>317</v>
      </c>
    </row>
    <row r="445" spans="1:53">
      <c r="A445">
        <v>585</v>
      </c>
      <c r="B445" t="s">
        <v>2416</v>
      </c>
      <c r="C445" t="s">
        <v>39</v>
      </c>
      <c r="E445" t="s">
        <v>2417</v>
      </c>
      <c r="H445" t="s">
        <v>2165</v>
      </c>
      <c r="I445" t="s">
        <v>2146</v>
      </c>
      <c r="J445">
        <v>49.235011862249301</v>
      </c>
      <c r="K445">
        <v>17.29365706165153</v>
      </c>
      <c r="L445" s="1" t="s">
        <v>44</v>
      </c>
      <c r="M445">
        <v>10</v>
      </c>
      <c r="N445">
        <v>10</v>
      </c>
      <c r="O445" t="s">
        <v>243</v>
      </c>
      <c r="U445" t="s">
        <v>1731</v>
      </c>
      <c r="AI445" s="5" t="s">
        <v>3299</v>
      </c>
      <c r="AX445" s="1" t="s">
        <v>76</v>
      </c>
    </row>
    <row r="446" spans="1:53">
      <c r="A446">
        <v>586</v>
      </c>
      <c r="B446" t="s">
        <v>2418</v>
      </c>
      <c r="C446" t="s">
        <v>126</v>
      </c>
      <c r="E446" t="s">
        <v>2419</v>
      </c>
      <c r="G446" t="s">
        <v>2155</v>
      </c>
      <c r="H446" t="s">
        <v>2152</v>
      </c>
      <c r="I446" t="s">
        <v>2146</v>
      </c>
      <c r="J446">
        <v>49.132904212889017</v>
      </c>
      <c r="K446">
        <v>17.542327721584869</v>
      </c>
      <c r="L446" s="1" t="s">
        <v>44</v>
      </c>
      <c r="M446">
        <v>80</v>
      </c>
      <c r="N446">
        <v>66</v>
      </c>
      <c r="O446" t="s">
        <v>1412</v>
      </c>
      <c r="R446" t="s">
        <v>154</v>
      </c>
      <c r="U446" t="s">
        <v>2155</v>
      </c>
      <c r="AI446" s="5" t="s">
        <v>75</v>
      </c>
      <c r="AX446" s="1" t="s">
        <v>76</v>
      </c>
      <c r="BA446" t="s">
        <v>317</v>
      </c>
    </row>
    <row r="447" spans="1:53">
      <c r="A447">
        <v>587</v>
      </c>
      <c r="B447" t="s">
        <v>1465</v>
      </c>
      <c r="C447" t="s">
        <v>126</v>
      </c>
      <c r="E447" t="s">
        <v>2420</v>
      </c>
      <c r="G447" t="s">
        <v>2421</v>
      </c>
      <c r="H447" t="s">
        <v>2152</v>
      </c>
      <c r="I447" t="s">
        <v>2146</v>
      </c>
      <c r="J447">
        <v>48.973079721883913</v>
      </c>
      <c r="K447">
        <v>17.44669938101238</v>
      </c>
      <c r="L447" s="1" t="s">
        <v>44</v>
      </c>
      <c r="M447">
        <v>105</v>
      </c>
      <c r="N447">
        <v>128</v>
      </c>
      <c r="O447" t="s">
        <v>253</v>
      </c>
      <c r="R447" t="s">
        <v>154</v>
      </c>
      <c r="U447" t="s">
        <v>2422</v>
      </c>
      <c r="AI447" s="5" t="s">
        <v>75</v>
      </c>
      <c r="AX447" s="1" t="s">
        <v>76</v>
      </c>
      <c r="BA447" t="s">
        <v>317</v>
      </c>
    </row>
    <row r="448" spans="1:53">
      <c r="A448">
        <v>588</v>
      </c>
      <c r="B448" t="s">
        <v>2423</v>
      </c>
      <c r="C448" t="s">
        <v>39</v>
      </c>
      <c r="E448" t="s">
        <v>2424</v>
      </c>
      <c r="H448" t="s">
        <v>1017</v>
      </c>
      <c r="I448" t="s">
        <v>958</v>
      </c>
      <c r="J448">
        <v>50.670253739085673</v>
      </c>
      <c r="K448">
        <v>13.771653291166251</v>
      </c>
      <c r="L448" s="1" t="s">
        <v>44</v>
      </c>
      <c r="M448">
        <v>21</v>
      </c>
      <c r="N448">
        <v>19</v>
      </c>
      <c r="U448" t="s">
        <v>2425</v>
      </c>
      <c r="AI448" s="5" t="s">
        <v>3307</v>
      </c>
      <c r="AX448" s="1" t="s">
        <v>76</v>
      </c>
    </row>
    <row r="449" spans="1:53">
      <c r="A449">
        <v>589</v>
      </c>
      <c r="B449" t="s">
        <v>1314</v>
      </c>
      <c r="C449" t="s">
        <v>126</v>
      </c>
      <c r="E449" t="s">
        <v>2426</v>
      </c>
      <c r="H449" t="s">
        <v>1296</v>
      </c>
      <c r="I449" t="s">
        <v>1297</v>
      </c>
      <c r="J449">
        <v>50.53494617312564</v>
      </c>
      <c r="K449">
        <v>14.565748729072331</v>
      </c>
      <c r="L449" s="1" t="s">
        <v>44</v>
      </c>
      <c r="M449">
        <v>87</v>
      </c>
      <c r="N449">
        <v>85</v>
      </c>
      <c r="O449" t="s">
        <v>197</v>
      </c>
      <c r="U449" t="s">
        <v>2427</v>
      </c>
      <c r="AI449" s="5" t="s">
        <v>75</v>
      </c>
      <c r="AX449" s="1" t="s">
        <v>76</v>
      </c>
      <c r="BA449" t="s">
        <v>317</v>
      </c>
    </row>
    <row r="450" spans="1:53">
      <c r="A450">
        <v>590</v>
      </c>
      <c r="B450" t="s">
        <v>2428</v>
      </c>
      <c r="C450" t="s">
        <v>39</v>
      </c>
      <c r="E450" t="s">
        <v>2429</v>
      </c>
      <c r="H450" t="s">
        <v>1296</v>
      </c>
      <c r="I450" t="s">
        <v>1297</v>
      </c>
      <c r="J450">
        <v>50.612597672531443</v>
      </c>
      <c r="K450">
        <v>14.516981694160419</v>
      </c>
      <c r="L450" s="1" t="s">
        <v>44</v>
      </c>
      <c r="M450">
        <v>139</v>
      </c>
      <c r="N450">
        <v>139</v>
      </c>
      <c r="O450" t="s">
        <v>197</v>
      </c>
      <c r="U450" t="s">
        <v>2430</v>
      </c>
      <c r="AI450" s="5" t="s">
        <v>3307</v>
      </c>
      <c r="AX450" s="1" t="s">
        <v>76</v>
      </c>
    </row>
    <row r="451" spans="1:53">
      <c r="A451">
        <v>591</v>
      </c>
      <c r="B451" t="s">
        <v>1298</v>
      </c>
      <c r="C451" t="s">
        <v>126</v>
      </c>
      <c r="E451" t="s">
        <v>2431</v>
      </c>
      <c r="H451" t="s">
        <v>1084</v>
      </c>
      <c r="I451" t="s">
        <v>958</v>
      </c>
      <c r="J451">
        <v>50.553592951355263</v>
      </c>
      <c r="K451">
        <v>14.250789896411151</v>
      </c>
      <c r="L451" s="1" t="s">
        <v>44</v>
      </c>
      <c r="M451">
        <v>130</v>
      </c>
      <c r="N451">
        <v>223</v>
      </c>
      <c r="O451" t="s">
        <v>1192</v>
      </c>
      <c r="U451" t="s">
        <v>2432</v>
      </c>
      <c r="AI451" s="5" t="s">
        <v>75</v>
      </c>
      <c r="AX451" s="1" t="s">
        <v>76</v>
      </c>
      <c r="BA451" t="s">
        <v>317</v>
      </c>
    </row>
    <row r="452" spans="1:53">
      <c r="A452">
        <v>592</v>
      </c>
      <c r="B452" t="s">
        <v>2433</v>
      </c>
      <c r="C452" t="s">
        <v>39</v>
      </c>
      <c r="E452" t="s">
        <v>2434</v>
      </c>
      <c r="H452" t="s">
        <v>2435</v>
      </c>
      <c r="I452" t="s">
        <v>1297</v>
      </c>
      <c r="J452">
        <v>50.706054976746181</v>
      </c>
      <c r="K452">
        <v>15.30723142173208</v>
      </c>
      <c r="L452" s="1" t="s">
        <v>44</v>
      </c>
      <c r="M452">
        <v>2</v>
      </c>
      <c r="N452">
        <v>3</v>
      </c>
      <c r="O452" t="s">
        <v>395</v>
      </c>
      <c r="U452" t="s">
        <v>1420</v>
      </c>
      <c r="AI452" s="5" t="s">
        <v>3299</v>
      </c>
      <c r="AX452" s="1" t="s">
        <v>76</v>
      </c>
    </row>
    <row r="453" spans="1:53">
      <c r="A453">
        <v>593</v>
      </c>
      <c r="B453" t="s">
        <v>1286</v>
      </c>
      <c r="C453" t="s">
        <v>126</v>
      </c>
      <c r="E453" t="s">
        <v>2436</v>
      </c>
      <c r="H453" t="s">
        <v>1088</v>
      </c>
      <c r="I453" t="s">
        <v>958</v>
      </c>
      <c r="J453">
        <v>50.461708833373741</v>
      </c>
      <c r="K453">
        <v>13.701009815432259</v>
      </c>
      <c r="L453" s="1" t="s">
        <v>44</v>
      </c>
      <c r="M453">
        <v>397</v>
      </c>
      <c r="N453">
        <v>0</v>
      </c>
      <c r="U453" t="s">
        <v>2437</v>
      </c>
      <c r="AI453" s="5" t="s">
        <v>75</v>
      </c>
      <c r="AX453" s="1" t="s">
        <v>76</v>
      </c>
      <c r="BA453" t="s">
        <v>317</v>
      </c>
    </row>
    <row r="454" spans="1:53">
      <c r="A454">
        <v>594</v>
      </c>
      <c r="B454" t="s">
        <v>2438</v>
      </c>
      <c r="C454" t="s">
        <v>126</v>
      </c>
      <c r="E454" t="s">
        <v>2439</v>
      </c>
      <c r="H454" t="s">
        <v>1084</v>
      </c>
      <c r="I454" t="s">
        <v>958</v>
      </c>
      <c r="J454">
        <v>50.409495132126082</v>
      </c>
      <c r="K454">
        <v>14.121673321073731</v>
      </c>
      <c r="L454" s="1" t="s">
        <v>44</v>
      </c>
      <c r="M454">
        <v>598</v>
      </c>
      <c r="N454">
        <v>0</v>
      </c>
      <c r="U454" t="s">
        <v>2440</v>
      </c>
      <c r="AI454" s="5" t="s">
        <v>3307</v>
      </c>
      <c r="AX454" s="1" t="s">
        <v>76</v>
      </c>
      <c r="BA454" t="s">
        <v>317</v>
      </c>
    </row>
    <row r="455" spans="1:53">
      <c r="A455">
        <v>595</v>
      </c>
      <c r="B455" t="s">
        <v>2441</v>
      </c>
      <c r="C455" t="s">
        <v>126</v>
      </c>
      <c r="E455" t="s">
        <v>2442</v>
      </c>
      <c r="H455" t="s">
        <v>982</v>
      </c>
      <c r="I455" t="s">
        <v>906</v>
      </c>
      <c r="J455">
        <v>50.211631452369893</v>
      </c>
      <c r="K455">
        <v>15.89928152219111</v>
      </c>
      <c r="L455" s="1" t="s">
        <v>44</v>
      </c>
      <c r="M455">
        <v>572</v>
      </c>
      <c r="N455">
        <v>577</v>
      </c>
      <c r="O455" t="s">
        <v>307</v>
      </c>
      <c r="U455" t="s">
        <v>2443</v>
      </c>
      <c r="AI455" s="5" t="s">
        <v>75</v>
      </c>
      <c r="AX455" s="1" t="s">
        <v>76</v>
      </c>
      <c r="BA455" t="s">
        <v>317</v>
      </c>
    </row>
    <row r="456" spans="1:53">
      <c r="A456">
        <v>596</v>
      </c>
      <c r="B456" t="s">
        <v>2444</v>
      </c>
      <c r="C456" t="s">
        <v>126</v>
      </c>
      <c r="E456" t="s">
        <v>2299</v>
      </c>
      <c r="H456" t="s">
        <v>968</v>
      </c>
      <c r="I456" t="s">
        <v>906</v>
      </c>
      <c r="J456">
        <v>50.464242695460413</v>
      </c>
      <c r="K456">
        <v>15.151349652117879</v>
      </c>
      <c r="L456" s="1" t="s">
        <v>44</v>
      </c>
      <c r="M456">
        <v>611</v>
      </c>
      <c r="N456">
        <v>486</v>
      </c>
      <c r="O456" t="s">
        <v>243</v>
      </c>
      <c r="U456" t="s">
        <v>2445</v>
      </c>
      <c r="AI456" s="5" t="s">
        <v>75</v>
      </c>
      <c r="AX456" s="1" t="s">
        <v>76</v>
      </c>
      <c r="BA456" t="s">
        <v>317</v>
      </c>
    </row>
    <row r="457" spans="1:53">
      <c r="A457">
        <v>597</v>
      </c>
      <c r="B457" t="s">
        <v>2446</v>
      </c>
      <c r="C457" t="s">
        <v>126</v>
      </c>
      <c r="E457" t="s">
        <v>2447</v>
      </c>
      <c r="H457" t="s">
        <v>996</v>
      </c>
      <c r="I457" t="s">
        <v>906</v>
      </c>
      <c r="J457">
        <v>50.422429792988751</v>
      </c>
      <c r="K457">
        <v>15.86234313706581</v>
      </c>
      <c r="L457" s="1" t="s">
        <v>44</v>
      </c>
      <c r="M457">
        <v>818</v>
      </c>
      <c r="N457">
        <v>430</v>
      </c>
      <c r="O457" t="s">
        <v>2448</v>
      </c>
      <c r="U457" t="s">
        <v>2449</v>
      </c>
      <c r="AI457" s="5" t="s">
        <v>75</v>
      </c>
      <c r="AX457" s="1" t="s">
        <v>76</v>
      </c>
      <c r="BA457" t="s">
        <v>317</v>
      </c>
    </row>
    <row r="458" spans="1:53">
      <c r="A458">
        <v>598</v>
      </c>
      <c r="B458" t="s">
        <v>2450</v>
      </c>
      <c r="C458" t="s">
        <v>126</v>
      </c>
      <c r="E458" t="s">
        <v>2451</v>
      </c>
      <c r="H458" t="s">
        <v>1804</v>
      </c>
      <c r="I458" t="s">
        <v>1029</v>
      </c>
      <c r="J458">
        <v>50.077692308747963</v>
      </c>
      <c r="K458">
        <v>16.48414414735997</v>
      </c>
      <c r="L458" s="1" t="s">
        <v>44</v>
      </c>
      <c r="M458">
        <v>213</v>
      </c>
      <c r="N458">
        <v>207</v>
      </c>
      <c r="O458" t="s">
        <v>197</v>
      </c>
      <c r="U458" t="s">
        <v>2452</v>
      </c>
      <c r="AI458" s="5" t="s">
        <v>3303</v>
      </c>
      <c r="AX458" s="1" t="s">
        <v>76</v>
      </c>
      <c r="BA458" t="s">
        <v>317</v>
      </c>
    </row>
    <row r="459" spans="1:53">
      <c r="A459">
        <v>599</v>
      </c>
      <c r="B459" t="s">
        <v>2453</v>
      </c>
      <c r="C459" t="s">
        <v>126</v>
      </c>
      <c r="E459" t="s">
        <v>2454</v>
      </c>
      <c r="H459" t="s">
        <v>968</v>
      </c>
      <c r="I459" t="s">
        <v>906</v>
      </c>
      <c r="J459">
        <v>50.437593801904882</v>
      </c>
      <c r="K459">
        <v>15.607724564983929</v>
      </c>
      <c r="L459" s="1" t="s">
        <v>44</v>
      </c>
      <c r="M459">
        <v>200</v>
      </c>
      <c r="N459">
        <v>189</v>
      </c>
      <c r="O459" t="s">
        <v>191</v>
      </c>
      <c r="U459" t="s">
        <v>2455</v>
      </c>
      <c r="AI459" s="5" t="s">
        <v>75</v>
      </c>
      <c r="AX459" s="1" t="s">
        <v>76</v>
      </c>
      <c r="BA459" t="s">
        <v>317</v>
      </c>
    </row>
    <row r="460" spans="1:53">
      <c r="A460">
        <v>600</v>
      </c>
      <c r="B460" t="s">
        <v>2456</v>
      </c>
      <c r="C460" t="s">
        <v>126</v>
      </c>
      <c r="E460" t="s">
        <v>2457</v>
      </c>
      <c r="H460" t="s">
        <v>968</v>
      </c>
      <c r="I460" t="s">
        <v>906</v>
      </c>
      <c r="J460">
        <v>50.370004210337832</v>
      </c>
      <c r="K460">
        <v>15.276929080965459</v>
      </c>
      <c r="L460" s="1" t="s">
        <v>44</v>
      </c>
      <c r="M460">
        <v>385</v>
      </c>
      <c r="N460">
        <v>581</v>
      </c>
      <c r="O460" t="s">
        <v>307</v>
      </c>
      <c r="U460" t="s">
        <v>2458</v>
      </c>
      <c r="AI460" s="5" t="s">
        <v>75</v>
      </c>
      <c r="AX460" s="1" t="s">
        <v>76</v>
      </c>
      <c r="BA460" t="s">
        <v>317</v>
      </c>
    </row>
    <row r="461" spans="1:53">
      <c r="A461">
        <v>601</v>
      </c>
      <c r="B461" t="s">
        <v>2459</v>
      </c>
      <c r="C461" t="s">
        <v>126</v>
      </c>
      <c r="E461" t="s">
        <v>2460</v>
      </c>
      <c r="H461" t="s">
        <v>968</v>
      </c>
      <c r="I461" t="s">
        <v>906</v>
      </c>
      <c r="J461">
        <v>50.46775348942306</v>
      </c>
      <c r="K461">
        <v>15.242588566314691</v>
      </c>
      <c r="L461" s="1" t="s">
        <v>44</v>
      </c>
      <c r="M461">
        <v>212</v>
      </c>
      <c r="N461">
        <v>191</v>
      </c>
      <c r="O461" t="s">
        <v>243</v>
      </c>
      <c r="U461" t="s">
        <v>2461</v>
      </c>
      <c r="AI461" s="5" t="s">
        <v>75</v>
      </c>
      <c r="AX461" s="1" t="s">
        <v>76</v>
      </c>
      <c r="BA461" t="s">
        <v>317</v>
      </c>
    </row>
    <row r="462" spans="1:53">
      <c r="A462">
        <v>602</v>
      </c>
      <c r="B462" t="s">
        <v>2462</v>
      </c>
      <c r="C462" t="s">
        <v>126</v>
      </c>
      <c r="E462" t="s">
        <v>2463</v>
      </c>
      <c r="H462" t="s">
        <v>968</v>
      </c>
      <c r="I462" t="s">
        <v>906</v>
      </c>
      <c r="J462">
        <v>50.385168541486053</v>
      </c>
      <c r="K462">
        <v>15.2273652687023</v>
      </c>
      <c r="L462" s="1" t="s">
        <v>44</v>
      </c>
      <c r="M462">
        <v>160</v>
      </c>
      <c r="N462">
        <v>148</v>
      </c>
      <c r="O462" t="s">
        <v>243</v>
      </c>
      <c r="U462" t="s">
        <v>2464</v>
      </c>
      <c r="AI462" s="5" t="s">
        <v>3303</v>
      </c>
      <c r="AX462" s="1" t="s">
        <v>76</v>
      </c>
      <c r="BA462" t="s">
        <v>317</v>
      </c>
    </row>
    <row r="463" spans="1:53">
      <c r="A463">
        <v>603</v>
      </c>
      <c r="B463" t="s">
        <v>2465</v>
      </c>
      <c r="C463" t="s">
        <v>126</v>
      </c>
      <c r="E463" t="s">
        <v>2466</v>
      </c>
      <c r="H463" t="s">
        <v>968</v>
      </c>
      <c r="I463" t="s">
        <v>906</v>
      </c>
      <c r="J463">
        <v>50.375721795305687</v>
      </c>
      <c r="K463">
        <v>15.321190713222711</v>
      </c>
      <c r="L463" s="1" t="s">
        <v>44</v>
      </c>
      <c r="M463">
        <v>363</v>
      </c>
      <c r="N463">
        <v>480</v>
      </c>
      <c r="O463" t="s">
        <v>243</v>
      </c>
      <c r="U463" t="s">
        <v>2467</v>
      </c>
      <c r="AI463" s="5" t="s">
        <v>75</v>
      </c>
      <c r="AX463" s="1" t="s">
        <v>76</v>
      </c>
      <c r="BA463" t="s">
        <v>317</v>
      </c>
    </row>
    <row r="464" spans="1:53">
      <c r="A464">
        <v>604</v>
      </c>
      <c r="B464" t="s">
        <v>2468</v>
      </c>
      <c r="C464" t="s">
        <v>126</v>
      </c>
      <c r="E464" t="s">
        <v>2469</v>
      </c>
      <c r="H464" t="s">
        <v>968</v>
      </c>
      <c r="I464" t="s">
        <v>906</v>
      </c>
      <c r="J464">
        <v>50.33387916719559</v>
      </c>
      <c r="K464">
        <v>15.431906574486179</v>
      </c>
      <c r="L464" s="1" t="s">
        <v>44</v>
      </c>
      <c r="M464">
        <v>248</v>
      </c>
      <c r="N464">
        <v>188</v>
      </c>
      <c r="O464" t="s">
        <v>243</v>
      </c>
      <c r="U464" t="s">
        <v>2470</v>
      </c>
      <c r="AI464" s="5" t="s">
        <v>75</v>
      </c>
      <c r="AX464" s="1" t="s">
        <v>76</v>
      </c>
      <c r="BA464" t="s">
        <v>317</v>
      </c>
    </row>
    <row r="465" spans="1:53">
      <c r="A465">
        <v>605</v>
      </c>
      <c r="B465" t="s">
        <v>2471</v>
      </c>
      <c r="C465" t="s">
        <v>126</v>
      </c>
      <c r="E465" t="s">
        <v>2472</v>
      </c>
      <c r="H465" t="s">
        <v>996</v>
      </c>
      <c r="I465" t="s">
        <v>906</v>
      </c>
      <c r="J465">
        <v>50.54068208710062</v>
      </c>
      <c r="K465">
        <v>15.854180768794791</v>
      </c>
      <c r="L465" s="1" t="s">
        <v>44</v>
      </c>
      <c r="M465">
        <v>347</v>
      </c>
      <c r="N465">
        <v>350</v>
      </c>
      <c r="O465" t="s">
        <v>1206</v>
      </c>
      <c r="U465" t="s">
        <v>2473</v>
      </c>
      <c r="AI465" s="5" t="s">
        <v>75</v>
      </c>
      <c r="AX465" s="1" t="s">
        <v>76</v>
      </c>
      <c r="BA465" t="s">
        <v>317</v>
      </c>
    </row>
    <row r="466" spans="1:53">
      <c r="A466">
        <v>606</v>
      </c>
      <c r="B466" t="s">
        <v>2474</v>
      </c>
      <c r="C466" t="s">
        <v>126</v>
      </c>
      <c r="E466" t="s">
        <v>2475</v>
      </c>
      <c r="H466" t="s">
        <v>905</v>
      </c>
      <c r="I466" t="s">
        <v>906</v>
      </c>
      <c r="J466">
        <v>50.311305383019651</v>
      </c>
      <c r="K466">
        <v>16.14230291146216</v>
      </c>
      <c r="L466" s="1" t="s">
        <v>44</v>
      </c>
      <c r="M466">
        <v>702</v>
      </c>
      <c r="N466">
        <v>620</v>
      </c>
      <c r="O466" t="s">
        <v>1241</v>
      </c>
      <c r="U466" t="s">
        <v>2476</v>
      </c>
      <c r="AI466" s="5" t="s">
        <v>75</v>
      </c>
      <c r="AX466" s="1" t="s">
        <v>76</v>
      </c>
      <c r="BA466" t="s">
        <v>317</v>
      </c>
    </row>
    <row r="467" spans="1:53">
      <c r="A467">
        <v>607</v>
      </c>
      <c r="B467" t="s">
        <v>2477</v>
      </c>
      <c r="C467" t="s">
        <v>126</v>
      </c>
      <c r="E467" t="s">
        <v>2475</v>
      </c>
      <c r="H467" t="s">
        <v>905</v>
      </c>
      <c r="I467" t="s">
        <v>906</v>
      </c>
      <c r="J467">
        <v>50.277269461631413</v>
      </c>
      <c r="K467">
        <v>16.180086968664451</v>
      </c>
      <c r="L467" s="1" t="s">
        <v>44</v>
      </c>
      <c r="M467">
        <v>316</v>
      </c>
      <c r="N467">
        <v>296</v>
      </c>
      <c r="O467" t="s">
        <v>1241</v>
      </c>
      <c r="U467" t="s">
        <v>2478</v>
      </c>
      <c r="AI467" s="5" t="s">
        <v>3303</v>
      </c>
      <c r="AX467" s="1" t="s">
        <v>76</v>
      </c>
      <c r="BA467" t="s">
        <v>317</v>
      </c>
    </row>
    <row r="468" spans="1:53">
      <c r="A468">
        <v>608</v>
      </c>
      <c r="B468" t="s">
        <v>2479</v>
      </c>
      <c r="C468" t="s">
        <v>126</v>
      </c>
      <c r="E468" t="s">
        <v>2480</v>
      </c>
      <c r="H468" t="s">
        <v>905</v>
      </c>
      <c r="I468" t="s">
        <v>906</v>
      </c>
      <c r="J468">
        <v>50.238449519964817</v>
      </c>
      <c r="K468">
        <v>16.197788020478381</v>
      </c>
      <c r="L468" s="1" t="s">
        <v>44</v>
      </c>
      <c r="M468">
        <v>216</v>
      </c>
      <c r="N468">
        <v>131</v>
      </c>
      <c r="O468" t="s">
        <v>1192</v>
      </c>
      <c r="U468" t="s">
        <v>2481</v>
      </c>
      <c r="AI468" s="5" t="s">
        <v>75</v>
      </c>
      <c r="AX468" s="1" t="s">
        <v>76</v>
      </c>
      <c r="BA468" t="s">
        <v>317</v>
      </c>
    </row>
    <row r="469" spans="1:53">
      <c r="A469">
        <v>609</v>
      </c>
      <c r="B469" t="s">
        <v>2482</v>
      </c>
      <c r="C469" t="s">
        <v>126</v>
      </c>
      <c r="E469" t="s">
        <v>2483</v>
      </c>
      <c r="H469" t="s">
        <v>982</v>
      </c>
      <c r="I469" t="s">
        <v>906</v>
      </c>
      <c r="J469">
        <v>50.321070259565232</v>
      </c>
      <c r="K469">
        <v>15.850527552149281</v>
      </c>
      <c r="L469" s="1" t="s">
        <v>44</v>
      </c>
      <c r="M469">
        <v>170</v>
      </c>
      <c r="N469">
        <v>169</v>
      </c>
      <c r="O469" t="s">
        <v>1232</v>
      </c>
      <c r="U469" t="s">
        <v>2484</v>
      </c>
      <c r="AI469" s="5" t="s">
        <v>75</v>
      </c>
      <c r="AX469" s="1" t="s">
        <v>76</v>
      </c>
      <c r="BA469" t="s">
        <v>317</v>
      </c>
    </row>
    <row r="470" spans="1:53">
      <c r="A470">
        <v>610</v>
      </c>
      <c r="B470" t="s">
        <v>2485</v>
      </c>
      <c r="C470" t="s">
        <v>126</v>
      </c>
      <c r="E470" t="s">
        <v>2486</v>
      </c>
      <c r="H470" t="s">
        <v>982</v>
      </c>
      <c r="I470" t="s">
        <v>906</v>
      </c>
      <c r="J470">
        <v>50.192394048019203</v>
      </c>
      <c r="K470">
        <v>15.655684084316951</v>
      </c>
      <c r="L470" s="1" t="s">
        <v>44</v>
      </c>
      <c r="M470">
        <v>299</v>
      </c>
      <c r="N470">
        <v>181</v>
      </c>
      <c r="O470" t="s">
        <v>307</v>
      </c>
      <c r="U470" t="s">
        <v>2487</v>
      </c>
      <c r="AI470" s="5" t="s">
        <v>75</v>
      </c>
      <c r="AX470" s="1" t="s">
        <v>76</v>
      </c>
      <c r="BA470" t="s">
        <v>317</v>
      </c>
    </row>
    <row r="471" spans="1:53">
      <c r="A471">
        <v>611</v>
      </c>
      <c r="B471" t="s">
        <v>2488</v>
      </c>
      <c r="C471" t="s">
        <v>126</v>
      </c>
      <c r="E471" t="s">
        <v>2489</v>
      </c>
      <c r="H471" t="s">
        <v>905</v>
      </c>
      <c r="I471" t="s">
        <v>906</v>
      </c>
      <c r="J471">
        <v>50.190765209582693</v>
      </c>
      <c r="K471">
        <v>16.189599234024421</v>
      </c>
      <c r="L471" s="1" t="s">
        <v>44</v>
      </c>
      <c r="M471">
        <v>242</v>
      </c>
      <c r="N471">
        <v>218</v>
      </c>
      <c r="O471" t="s">
        <v>609</v>
      </c>
      <c r="U471" t="s">
        <v>2490</v>
      </c>
      <c r="AI471" s="5" t="s">
        <v>3303</v>
      </c>
      <c r="AX471" s="1" t="s">
        <v>76</v>
      </c>
      <c r="BA471" t="s">
        <v>317</v>
      </c>
    </row>
    <row r="472" spans="1:53">
      <c r="A472">
        <v>612</v>
      </c>
      <c r="B472" t="s">
        <v>2491</v>
      </c>
      <c r="C472" t="s">
        <v>126</v>
      </c>
      <c r="E472" t="s">
        <v>2492</v>
      </c>
      <c r="H472" t="s">
        <v>905</v>
      </c>
      <c r="I472" t="s">
        <v>906</v>
      </c>
      <c r="J472">
        <v>50.28477171589131</v>
      </c>
      <c r="K472">
        <v>16.207748820023951</v>
      </c>
      <c r="L472" s="1" t="s">
        <v>44</v>
      </c>
      <c r="M472">
        <v>159</v>
      </c>
      <c r="N472">
        <v>86</v>
      </c>
      <c r="O472" t="s">
        <v>197</v>
      </c>
      <c r="U472" t="s">
        <v>2493</v>
      </c>
      <c r="AI472" s="5" t="s">
        <v>3308</v>
      </c>
      <c r="AX472" s="1" t="s">
        <v>76</v>
      </c>
      <c r="BA472" t="s">
        <v>317</v>
      </c>
    </row>
    <row r="473" spans="1:53">
      <c r="A473">
        <v>613</v>
      </c>
      <c r="B473" t="s">
        <v>2494</v>
      </c>
      <c r="C473" t="s">
        <v>126</v>
      </c>
      <c r="E473" t="s">
        <v>2495</v>
      </c>
      <c r="H473" t="s">
        <v>905</v>
      </c>
      <c r="I473" t="s">
        <v>906</v>
      </c>
      <c r="J473">
        <v>50.262067459021281</v>
      </c>
      <c r="K473">
        <v>16.200765239345181</v>
      </c>
      <c r="L473" s="1" t="s">
        <v>44</v>
      </c>
      <c r="M473">
        <v>195</v>
      </c>
      <c r="N473">
        <v>173</v>
      </c>
      <c r="O473" t="s">
        <v>358</v>
      </c>
      <c r="U473" t="s">
        <v>2496</v>
      </c>
      <c r="AI473" s="5" t="s">
        <v>75</v>
      </c>
      <c r="AX473" s="1" t="s">
        <v>76</v>
      </c>
      <c r="BA473" t="s">
        <v>317</v>
      </c>
    </row>
    <row r="474" spans="1:53">
      <c r="A474">
        <v>614</v>
      </c>
      <c r="B474" t="s">
        <v>2497</v>
      </c>
      <c r="C474" t="s">
        <v>126</v>
      </c>
      <c r="E474" t="s">
        <v>2498</v>
      </c>
      <c r="H474" t="s">
        <v>905</v>
      </c>
      <c r="I474" t="s">
        <v>906</v>
      </c>
      <c r="J474">
        <v>50.162065173605882</v>
      </c>
      <c r="K474">
        <v>16.205083162091299</v>
      </c>
      <c r="L474" s="1" t="s">
        <v>44</v>
      </c>
      <c r="M474">
        <v>439</v>
      </c>
      <c r="N474">
        <v>410</v>
      </c>
      <c r="O474" t="s">
        <v>197</v>
      </c>
      <c r="U474" t="s">
        <v>2499</v>
      </c>
      <c r="AI474" s="5" t="s">
        <v>75</v>
      </c>
      <c r="AX474" s="1" t="s">
        <v>76</v>
      </c>
      <c r="BA474" t="s">
        <v>317</v>
      </c>
    </row>
    <row r="475" spans="1:53">
      <c r="A475">
        <v>615</v>
      </c>
      <c r="B475" t="s">
        <v>2500</v>
      </c>
      <c r="C475" t="s">
        <v>126</v>
      </c>
      <c r="E475" t="s">
        <v>2501</v>
      </c>
      <c r="H475" t="s">
        <v>905</v>
      </c>
      <c r="I475" t="s">
        <v>906</v>
      </c>
      <c r="J475">
        <v>50.155466670301159</v>
      </c>
      <c r="K475">
        <v>16.2281206383125</v>
      </c>
      <c r="L475" s="1" t="s">
        <v>44</v>
      </c>
      <c r="M475">
        <v>60</v>
      </c>
      <c r="N475">
        <v>60</v>
      </c>
      <c r="O475" t="s">
        <v>197</v>
      </c>
      <c r="U475" t="s">
        <v>2502</v>
      </c>
      <c r="AI475" s="5" t="s">
        <v>3303</v>
      </c>
      <c r="AX475" s="1" t="s">
        <v>76</v>
      </c>
      <c r="BA475" t="s">
        <v>317</v>
      </c>
    </row>
    <row r="476" spans="1:53">
      <c r="A476">
        <v>616</v>
      </c>
      <c r="B476" t="s">
        <v>2503</v>
      </c>
      <c r="C476" t="s">
        <v>126</v>
      </c>
      <c r="E476" t="s">
        <v>2504</v>
      </c>
      <c r="H476" t="s">
        <v>968</v>
      </c>
      <c r="I476" t="s">
        <v>906</v>
      </c>
      <c r="J476">
        <v>50.355909389993457</v>
      </c>
      <c r="K476">
        <v>15.4886229609208</v>
      </c>
      <c r="L476" s="1" t="s">
        <v>44</v>
      </c>
      <c r="M476">
        <v>256</v>
      </c>
      <c r="N476">
        <v>226</v>
      </c>
      <c r="O476" t="s">
        <v>243</v>
      </c>
      <c r="U476" t="s">
        <v>2505</v>
      </c>
      <c r="AI476" s="5" t="s">
        <v>75</v>
      </c>
      <c r="AX476" s="1" t="s">
        <v>76</v>
      </c>
      <c r="BA476" t="s">
        <v>317</v>
      </c>
    </row>
    <row r="477" spans="1:53">
      <c r="A477">
        <v>617</v>
      </c>
      <c r="B477" t="s">
        <v>2506</v>
      </c>
      <c r="C477" t="s">
        <v>126</v>
      </c>
      <c r="E477" t="s">
        <v>2507</v>
      </c>
      <c r="H477" t="s">
        <v>968</v>
      </c>
      <c r="I477" t="s">
        <v>906</v>
      </c>
      <c r="J477">
        <v>50.421618717128077</v>
      </c>
      <c r="K477">
        <v>15.531240497206641</v>
      </c>
      <c r="L477" s="1" t="s">
        <v>44</v>
      </c>
      <c r="M477">
        <v>510</v>
      </c>
      <c r="N477">
        <v>312</v>
      </c>
      <c r="O477" t="s">
        <v>701</v>
      </c>
      <c r="U477" t="s">
        <v>2508</v>
      </c>
      <c r="AI477" s="5" t="s">
        <v>75</v>
      </c>
      <c r="AX477" s="1" t="s">
        <v>76</v>
      </c>
      <c r="BA477" t="s">
        <v>317</v>
      </c>
    </row>
    <row r="478" spans="1:53">
      <c r="A478">
        <v>618</v>
      </c>
      <c r="B478" t="s">
        <v>2509</v>
      </c>
      <c r="C478" t="s">
        <v>126</v>
      </c>
      <c r="E478" t="s">
        <v>2510</v>
      </c>
      <c r="H478" t="s">
        <v>968</v>
      </c>
      <c r="I478" t="s">
        <v>906</v>
      </c>
      <c r="J478">
        <v>50.355666980808763</v>
      </c>
      <c r="K478">
        <v>15.670370162335139</v>
      </c>
      <c r="L478" s="1" t="s">
        <v>44</v>
      </c>
      <c r="M478">
        <v>213</v>
      </c>
      <c r="N478">
        <v>160</v>
      </c>
      <c r="O478" t="s">
        <v>296</v>
      </c>
      <c r="U478" t="s">
        <v>2511</v>
      </c>
      <c r="AI478" s="5" t="s">
        <v>75</v>
      </c>
      <c r="AX478" s="1" t="s">
        <v>76</v>
      </c>
      <c r="BA478" t="s">
        <v>317</v>
      </c>
    </row>
    <row r="479" spans="1:53">
      <c r="A479">
        <v>619</v>
      </c>
      <c r="B479" t="s">
        <v>2512</v>
      </c>
      <c r="C479" t="s">
        <v>126</v>
      </c>
      <c r="E479" t="s">
        <v>2513</v>
      </c>
      <c r="H479" t="s">
        <v>968</v>
      </c>
      <c r="I479" t="s">
        <v>906</v>
      </c>
      <c r="J479">
        <v>50.417339759832693</v>
      </c>
      <c r="K479">
        <v>15.32407909252683</v>
      </c>
      <c r="L479" s="1" t="s">
        <v>44</v>
      </c>
      <c r="M479">
        <v>122</v>
      </c>
      <c r="N479">
        <v>105</v>
      </c>
      <c r="O479" t="s">
        <v>243</v>
      </c>
      <c r="U479" t="s">
        <v>2514</v>
      </c>
      <c r="AI479" s="5" t="s">
        <v>3303</v>
      </c>
      <c r="AX479" s="1" t="s">
        <v>76</v>
      </c>
      <c r="BA479" t="s">
        <v>317</v>
      </c>
    </row>
    <row r="480" spans="1:53">
      <c r="A480">
        <v>620</v>
      </c>
      <c r="B480" t="s">
        <v>2515</v>
      </c>
      <c r="C480" t="s">
        <v>126</v>
      </c>
      <c r="E480" t="s">
        <v>2516</v>
      </c>
      <c r="H480" t="s">
        <v>905</v>
      </c>
      <c r="I480" t="s">
        <v>906</v>
      </c>
      <c r="J480">
        <v>50.133740340890569</v>
      </c>
      <c r="K480">
        <v>16.260760198904791</v>
      </c>
      <c r="L480" s="1" t="s">
        <v>44</v>
      </c>
      <c r="M480">
        <v>32</v>
      </c>
      <c r="N480">
        <v>25</v>
      </c>
      <c r="O480" t="s">
        <v>1412</v>
      </c>
      <c r="U480" t="s">
        <v>2517</v>
      </c>
      <c r="AI480" s="5" t="s">
        <v>75</v>
      </c>
      <c r="AX480" s="1" t="s">
        <v>76</v>
      </c>
      <c r="BA480" t="s">
        <v>317</v>
      </c>
    </row>
    <row r="481" spans="1:53">
      <c r="A481">
        <v>621</v>
      </c>
      <c r="B481" t="s">
        <v>2518</v>
      </c>
      <c r="C481" t="s">
        <v>126</v>
      </c>
      <c r="E481" t="s">
        <v>2519</v>
      </c>
      <c r="H481" t="s">
        <v>905</v>
      </c>
      <c r="I481" t="s">
        <v>906</v>
      </c>
      <c r="J481">
        <v>50.136442143834437</v>
      </c>
      <c r="K481">
        <v>16.169123711588561</v>
      </c>
      <c r="L481" s="1" t="s">
        <v>44</v>
      </c>
      <c r="M481">
        <v>437</v>
      </c>
      <c r="N481">
        <v>160</v>
      </c>
      <c r="O481" t="s">
        <v>2520</v>
      </c>
      <c r="U481" t="s">
        <v>2521</v>
      </c>
      <c r="AI481" s="5" t="s">
        <v>75</v>
      </c>
      <c r="AX481" s="1" t="s">
        <v>76</v>
      </c>
      <c r="BA481" t="s">
        <v>317</v>
      </c>
    </row>
    <row r="482" spans="1:53">
      <c r="A482">
        <v>622</v>
      </c>
      <c r="B482" t="s">
        <v>1879</v>
      </c>
      <c r="C482" t="s">
        <v>39</v>
      </c>
      <c r="E482" t="s">
        <v>2522</v>
      </c>
      <c r="H482" t="s">
        <v>968</v>
      </c>
      <c r="I482" t="s">
        <v>906</v>
      </c>
      <c r="J482">
        <v>50.426211106124107</v>
      </c>
      <c r="K482">
        <v>15.68928974088228</v>
      </c>
      <c r="L482" s="1" t="s">
        <v>44</v>
      </c>
      <c r="M482">
        <v>7</v>
      </c>
      <c r="N482">
        <v>8</v>
      </c>
      <c r="O482" t="s">
        <v>243</v>
      </c>
      <c r="R482" t="s">
        <v>154</v>
      </c>
      <c r="S482" t="s">
        <v>1880</v>
      </c>
      <c r="T482" t="s">
        <v>1879</v>
      </c>
      <c r="U482" t="s">
        <v>2523</v>
      </c>
      <c r="AI482" s="5" t="s">
        <v>3299</v>
      </c>
      <c r="AX482" s="1" t="s">
        <v>76</v>
      </c>
      <c r="BA482" t="s">
        <v>281</v>
      </c>
    </row>
    <row r="483" spans="1:53">
      <c r="A483">
        <v>623</v>
      </c>
      <c r="B483" t="s">
        <v>2524</v>
      </c>
      <c r="C483" t="s">
        <v>126</v>
      </c>
      <c r="E483" t="s">
        <v>2525</v>
      </c>
      <c r="H483" t="s">
        <v>905</v>
      </c>
      <c r="I483" t="s">
        <v>906</v>
      </c>
      <c r="J483">
        <v>50.150698913500342</v>
      </c>
      <c r="K483">
        <v>16.31779684717181</v>
      </c>
      <c r="L483" s="1" t="s">
        <v>44</v>
      </c>
      <c r="M483">
        <v>254</v>
      </c>
      <c r="N483">
        <v>200</v>
      </c>
      <c r="O483" t="s">
        <v>1241</v>
      </c>
      <c r="U483" t="s">
        <v>2526</v>
      </c>
      <c r="AI483" s="5" t="s">
        <v>75</v>
      </c>
      <c r="AX483" s="1" t="s">
        <v>76</v>
      </c>
      <c r="BA483" t="s">
        <v>317</v>
      </c>
    </row>
    <row r="484" spans="1:53">
      <c r="A484">
        <v>624</v>
      </c>
      <c r="B484" t="s">
        <v>2038</v>
      </c>
      <c r="C484" t="s">
        <v>126</v>
      </c>
      <c r="E484" t="s">
        <v>2527</v>
      </c>
      <c r="H484" t="s">
        <v>905</v>
      </c>
      <c r="I484" t="s">
        <v>906</v>
      </c>
      <c r="J484">
        <v>50.249341997676829</v>
      </c>
      <c r="K484">
        <v>16.14285608456219</v>
      </c>
      <c r="L484" s="1" t="s">
        <v>44</v>
      </c>
      <c r="M484">
        <v>475</v>
      </c>
      <c r="N484">
        <v>420</v>
      </c>
      <c r="O484" t="s">
        <v>2243</v>
      </c>
      <c r="U484" t="s">
        <v>2528</v>
      </c>
      <c r="AI484" s="5" t="s">
        <v>75</v>
      </c>
      <c r="AX484" s="1" t="s">
        <v>76</v>
      </c>
      <c r="BA484" t="s">
        <v>317</v>
      </c>
    </row>
    <row r="485" spans="1:53">
      <c r="A485">
        <v>625</v>
      </c>
      <c r="B485" t="s">
        <v>2529</v>
      </c>
      <c r="C485" t="s">
        <v>126</v>
      </c>
      <c r="E485" t="s">
        <v>2530</v>
      </c>
      <c r="H485" t="s">
        <v>905</v>
      </c>
      <c r="I485" t="s">
        <v>906</v>
      </c>
      <c r="J485">
        <v>50.191855578883242</v>
      </c>
      <c r="K485">
        <v>16.14871646622613</v>
      </c>
      <c r="L485" s="1" t="s">
        <v>44</v>
      </c>
      <c r="M485">
        <v>657</v>
      </c>
      <c r="N485">
        <v>564</v>
      </c>
      <c r="O485" t="s">
        <v>1497</v>
      </c>
      <c r="U485" t="s">
        <v>2531</v>
      </c>
      <c r="AI485" s="5" t="s">
        <v>75</v>
      </c>
      <c r="AX485" s="1" t="s">
        <v>76</v>
      </c>
      <c r="BA485" t="s">
        <v>317</v>
      </c>
    </row>
    <row r="486" spans="1:53">
      <c r="A486">
        <v>626</v>
      </c>
      <c r="B486" t="s">
        <v>2532</v>
      </c>
      <c r="C486" t="s">
        <v>126</v>
      </c>
      <c r="E486" t="s">
        <v>2533</v>
      </c>
      <c r="H486" t="s">
        <v>905</v>
      </c>
      <c r="I486" t="s">
        <v>906</v>
      </c>
      <c r="J486">
        <v>50.131691091189651</v>
      </c>
      <c r="K486">
        <v>16.05921904334301</v>
      </c>
      <c r="L486" s="1" t="s">
        <v>44</v>
      </c>
      <c r="M486">
        <v>320</v>
      </c>
      <c r="N486">
        <v>168</v>
      </c>
      <c r="O486" t="s">
        <v>2534</v>
      </c>
      <c r="U486" t="s">
        <v>2535</v>
      </c>
      <c r="AI486" s="5" t="s">
        <v>75</v>
      </c>
      <c r="AX486" s="1" t="s">
        <v>76</v>
      </c>
      <c r="BA486" t="s">
        <v>317</v>
      </c>
    </row>
    <row r="487" spans="1:53">
      <c r="A487">
        <v>627</v>
      </c>
      <c r="B487" t="s">
        <v>2536</v>
      </c>
      <c r="C487" t="s">
        <v>126</v>
      </c>
      <c r="E487" t="s">
        <v>2537</v>
      </c>
      <c r="H487" t="s">
        <v>982</v>
      </c>
      <c r="I487" t="s">
        <v>906</v>
      </c>
      <c r="J487">
        <v>50.25858393808948</v>
      </c>
      <c r="K487">
        <v>15.990018656095931</v>
      </c>
      <c r="L487" s="1" t="s">
        <v>44</v>
      </c>
      <c r="M487">
        <v>498</v>
      </c>
      <c r="N487">
        <v>409</v>
      </c>
      <c r="O487" t="s">
        <v>321</v>
      </c>
      <c r="U487" t="s">
        <v>2538</v>
      </c>
      <c r="AI487" s="5" t="s">
        <v>75</v>
      </c>
      <c r="AX487" s="1" t="s">
        <v>76</v>
      </c>
      <c r="BA487" t="s">
        <v>317</v>
      </c>
    </row>
    <row r="488" spans="1:53">
      <c r="A488">
        <v>628</v>
      </c>
      <c r="B488" t="s">
        <v>2539</v>
      </c>
      <c r="C488" t="s">
        <v>126</v>
      </c>
      <c r="E488" t="s">
        <v>2540</v>
      </c>
      <c r="H488" t="s">
        <v>982</v>
      </c>
      <c r="I488" t="s">
        <v>906</v>
      </c>
      <c r="J488">
        <v>50.245256630584372</v>
      </c>
      <c r="K488">
        <v>15.88411940524011</v>
      </c>
      <c r="L488" s="1" t="s">
        <v>44</v>
      </c>
      <c r="M488">
        <v>381</v>
      </c>
      <c r="N488">
        <v>301</v>
      </c>
      <c r="O488" t="s">
        <v>618</v>
      </c>
      <c r="U488" t="s">
        <v>2541</v>
      </c>
      <c r="AI488" s="5" t="s">
        <v>3308</v>
      </c>
      <c r="AX488" s="1" t="s">
        <v>76</v>
      </c>
      <c r="BA488" t="s">
        <v>317</v>
      </c>
    </row>
    <row r="489" spans="1:53">
      <c r="A489">
        <v>629</v>
      </c>
      <c r="B489" t="s">
        <v>2542</v>
      </c>
      <c r="C489" t="s">
        <v>126</v>
      </c>
      <c r="E489" t="s">
        <v>2543</v>
      </c>
      <c r="H489" t="s">
        <v>982</v>
      </c>
      <c r="I489" t="s">
        <v>906</v>
      </c>
      <c r="J489">
        <v>50.166649596311842</v>
      </c>
      <c r="K489">
        <v>15.81857845865084</v>
      </c>
      <c r="L489" s="1" t="s">
        <v>44</v>
      </c>
      <c r="M489">
        <v>152</v>
      </c>
      <c r="N489">
        <v>171</v>
      </c>
      <c r="O489" t="s">
        <v>197</v>
      </c>
      <c r="U489" t="s">
        <v>2544</v>
      </c>
      <c r="AI489" s="5" t="s">
        <v>75</v>
      </c>
      <c r="AX489" s="1" t="s">
        <v>76</v>
      </c>
      <c r="BA489" t="s">
        <v>317</v>
      </c>
    </row>
    <row r="490" spans="1:53">
      <c r="A490">
        <v>630</v>
      </c>
      <c r="B490" t="s">
        <v>2545</v>
      </c>
      <c r="C490" t="s">
        <v>126</v>
      </c>
      <c r="E490" t="s">
        <v>2543</v>
      </c>
      <c r="H490" t="s">
        <v>982</v>
      </c>
      <c r="I490" t="s">
        <v>906</v>
      </c>
      <c r="J490">
        <v>50.142565899253107</v>
      </c>
      <c r="K490">
        <v>15.821858347494841</v>
      </c>
      <c r="L490" s="1" t="s">
        <v>44</v>
      </c>
      <c r="M490">
        <v>145</v>
      </c>
      <c r="N490">
        <v>160</v>
      </c>
      <c r="O490" t="s">
        <v>197</v>
      </c>
      <c r="U490" t="s">
        <v>2546</v>
      </c>
      <c r="AI490" s="5" t="s">
        <v>75</v>
      </c>
      <c r="AX490" s="1" t="s">
        <v>76</v>
      </c>
      <c r="BA490" t="s">
        <v>317</v>
      </c>
    </row>
    <row r="491" spans="1:53">
      <c r="A491">
        <v>631</v>
      </c>
      <c r="B491" t="s">
        <v>2547</v>
      </c>
      <c r="C491" t="s">
        <v>126</v>
      </c>
      <c r="E491" t="s">
        <v>2548</v>
      </c>
      <c r="H491" t="s">
        <v>982</v>
      </c>
      <c r="I491" t="s">
        <v>906</v>
      </c>
      <c r="J491">
        <v>50.18520553866032</v>
      </c>
      <c r="K491">
        <v>15.78988572772213</v>
      </c>
      <c r="L491" s="1" t="s">
        <v>44</v>
      </c>
      <c r="M491">
        <v>478</v>
      </c>
      <c r="N491">
        <v>479</v>
      </c>
      <c r="O491" t="s">
        <v>2448</v>
      </c>
      <c r="U491" t="s">
        <v>2549</v>
      </c>
      <c r="AI491" s="5" t="s">
        <v>75</v>
      </c>
      <c r="AX491" s="1" t="s">
        <v>76</v>
      </c>
      <c r="BA491" t="s">
        <v>317</v>
      </c>
    </row>
    <row r="492" spans="1:53">
      <c r="A492">
        <v>632</v>
      </c>
      <c r="B492" t="s">
        <v>2550</v>
      </c>
      <c r="C492" t="s">
        <v>126</v>
      </c>
      <c r="E492" t="s">
        <v>2551</v>
      </c>
      <c r="H492" t="s">
        <v>982</v>
      </c>
      <c r="I492" t="s">
        <v>906</v>
      </c>
      <c r="J492">
        <v>50.237588798587822</v>
      </c>
      <c r="K492">
        <v>15.73599632699124</v>
      </c>
      <c r="L492" s="1" t="s">
        <v>44</v>
      </c>
      <c r="M492">
        <v>104</v>
      </c>
      <c r="N492">
        <v>102</v>
      </c>
      <c r="O492" t="s">
        <v>580</v>
      </c>
      <c r="U492" t="s">
        <v>2552</v>
      </c>
      <c r="AI492" s="5" t="s">
        <v>3303</v>
      </c>
      <c r="AX492" s="1" t="s">
        <v>76</v>
      </c>
      <c r="BA492" t="s">
        <v>317</v>
      </c>
    </row>
    <row r="493" spans="1:53">
      <c r="A493">
        <v>633</v>
      </c>
      <c r="B493" t="s">
        <v>2553</v>
      </c>
      <c r="C493" t="s">
        <v>126</v>
      </c>
      <c r="E493" t="s">
        <v>2554</v>
      </c>
      <c r="H493" t="s">
        <v>968</v>
      </c>
      <c r="I493" t="s">
        <v>906</v>
      </c>
      <c r="J493">
        <v>50.461593498627778</v>
      </c>
      <c r="K493">
        <v>15.62136828648598</v>
      </c>
      <c r="L493" s="1" t="s">
        <v>44</v>
      </c>
      <c r="M493">
        <v>217</v>
      </c>
      <c r="N493">
        <v>202</v>
      </c>
      <c r="O493" t="s">
        <v>243</v>
      </c>
      <c r="U493" t="s">
        <v>2555</v>
      </c>
      <c r="AI493" s="5" t="s">
        <v>75</v>
      </c>
      <c r="AX493" s="1" t="s">
        <v>76</v>
      </c>
      <c r="BA493" t="s">
        <v>317</v>
      </c>
    </row>
    <row r="494" spans="1:53">
      <c r="A494">
        <v>634</v>
      </c>
      <c r="B494" t="s">
        <v>2556</v>
      </c>
      <c r="C494" t="s">
        <v>126</v>
      </c>
      <c r="E494" t="s">
        <v>2557</v>
      </c>
      <c r="H494" t="s">
        <v>968</v>
      </c>
      <c r="I494" t="s">
        <v>906</v>
      </c>
      <c r="J494">
        <v>50.342821935284377</v>
      </c>
      <c r="K494">
        <v>15.592213642560271</v>
      </c>
      <c r="L494" s="1" t="s">
        <v>44</v>
      </c>
      <c r="M494">
        <v>279</v>
      </c>
      <c r="N494">
        <v>209</v>
      </c>
      <c r="O494" t="s">
        <v>296</v>
      </c>
      <c r="U494" t="s">
        <v>2558</v>
      </c>
      <c r="AI494" s="5" t="s">
        <v>3303</v>
      </c>
      <c r="AX494" s="1" t="s">
        <v>76</v>
      </c>
      <c r="BA494" t="s">
        <v>317</v>
      </c>
    </row>
    <row r="495" spans="1:53">
      <c r="A495">
        <v>635</v>
      </c>
      <c r="B495" t="s">
        <v>2559</v>
      </c>
      <c r="C495" t="s">
        <v>126</v>
      </c>
      <c r="E495" t="s">
        <v>2560</v>
      </c>
      <c r="H495" t="s">
        <v>968</v>
      </c>
      <c r="I495" t="s">
        <v>906</v>
      </c>
      <c r="J495">
        <v>50.368433467957857</v>
      </c>
      <c r="K495">
        <v>15.526062232529229</v>
      </c>
      <c r="L495" s="1" t="s">
        <v>44</v>
      </c>
      <c r="M495">
        <v>157</v>
      </c>
      <c r="N495">
        <v>123</v>
      </c>
      <c r="O495" t="s">
        <v>243</v>
      </c>
      <c r="U495" t="s">
        <v>2561</v>
      </c>
      <c r="AI495" s="5" t="s">
        <v>75</v>
      </c>
      <c r="AX495" s="1" t="s">
        <v>76</v>
      </c>
      <c r="BA495" t="s">
        <v>317</v>
      </c>
    </row>
    <row r="496" spans="1:53">
      <c r="A496">
        <v>636</v>
      </c>
      <c r="B496" t="s">
        <v>2562</v>
      </c>
      <c r="C496" t="s">
        <v>126</v>
      </c>
      <c r="E496" t="s">
        <v>2563</v>
      </c>
      <c r="H496" t="s">
        <v>968</v>
      </c>
      <c r="I496" t="s">
        <v>906</v>
      </c>
      <c r="J496">
        <v>50.355143910632989</v>
      </c>
      <c r="K496">
        <v>15.523644610233241</v>
      </c>
      <c r="L496" s="1" t="s">
        <v>44</v>
      </c>
      <c r="M496">
        <v>265</v>
      </c>
      <c r="N496">
        <v>261</v>
      </c>
      <c r="O496" t="s">
        <v>307</v>
      </c>
      <c r="U496" t="s">
        <v>2564</v>
      </c>
      <c r="AI496" s="5" t="s">
        <v>75</v>
      </c>
      <c r="AX496" s="1" t="s">
        <v>76</v>
      </c>
      <c r="BA496" t="s">
        <v>317</v>
      </c>
    </row>
    <row r="497" spans="1:54">
      <c r="A497">
        <v>637</v>
      </c>
      <c r="B497" t="s">
        <v>2565</v>
      </c>
      <c r="C497" t="s">
        <v>126</v>
      </c>
      <c r="E497" t="s">
        <v>2566</v>
      </c>
      <c r="H497" t="s">
        <v>968</v>
      </c>
      <c r="I497" t="s">
        <v>906</v>
      </c>
      <c r="J497">
        <v>50.478037866625463</v>
      </c>
      <c r="K497">
        <v>15.48609387377171</v>
      </c>
      <c r="L497" s="1" t="s">
        <v>44</v>
      </c>
      <c r="M497">
        <v>144</v>
      </c>
      <c r="N497">
        <v>145</v>
      </c>
      <c r="O497" t="s">
        <v>296</v>
      </c>
      <c r="U497" t="s">
        <v>2567</v>
      </c>
      <c r="AI497" s="5" t="s">
        <v>75</v>
      </c>
      <c r="AX497" s="1" t="s">
        <v>76</v>
      </c>
      <c r="BA497" t="s">
        <v>317</v>
      </c>
    </row>
    <row r="498" spans="1:54">
      <c r="A498">
        <v>638</v>
      </c>
      <c r="B498" t="s">
        <v>2568</v>
      </c>
      <c r="C498" t="s">
        <v>126</v>
      </c>
      <c r="E498" t="s">
        <v>2569</v>
      </c>
      <c r="H498" t="s">
        <v>968</v>
      </c>
      <c r="I498" t="s">
        <v>906</v>
      </c>
      <c r="J498">
        <v>50.365738930220033</v>
      </c>
      <c r="K498">
        <v>15.40593818129166</v>
      </c>
      <c r="L498" s="1" t="s">
        <v>44</v>
      </c>
      <c r="M498">
        <v>270</v>
      </c>
      <c r="N498">
        <v>214</v>
      </c>
      <c r="O498" t="s">
        <v>2520</v>
      </c>
      <c r="U498" t="s">
        <v>2570</v>
      </c>
      <c r="AI498" s="5" t="s">
        <v>3303</v>
      </c>
      <c r="AX498" s="1" t="s">
        <v>76</v>
      </c>
      <c r="BA498" t="s">
        <v>317</v>
      </c>
    </row>
    <row r="499" spans="1:54">
      <c r="A499">
        <v>639</v>
      </c>
      <c r="B499" t="s">
        <v>2571</v>
      </c>
      <c r="C499" t="s">
        <v>126</v>
      </c>
      <c r="E499" t="s">
        <v>2572</v>
      </c>
      <c r="H499" t="s">
        <v>968</v>
      </c>
      <c r="I499" t="s">
        <v>906</v>
      </c>
      <c r="J499">
        <v>50.338302182102701</v>
      </c>
      <c r="K499">
        <v>15.38152867985101</v>
      </c>
      <c r="L499" s="1" t="s">
        <v>44</v>
      </c>
      <c r="M499">
        <v>176</v>
      </c>
      <c r="N499">
        <v>170</v>
      </c>
      <c r="O499" t="s">
        <v>243</v>
      </c>
      <c r="U499" t="s">
        <v>2573</v>
      </c>
      <c r="AI499" s="5" t="s">
        <v>3303</v>
      </c>
      <c r="AX499" s="1" t="s">
        <v>76</v>
      </c>
      <c r="BA499" t="s">
        <v>317</v>
      </c>
    </row>
    <row r="500" spans="1:54">
      <c r="A500">
        <v>640</v>
      </c>
      <c r="B500" t="s">
        <v>2574</v>
      </c>
      <c r="C500" t="s">
        <v>126</v>
      </c>
      <c r="E500" t="s">
        <v>2575</v>
      </c>
      <c r="H500" t="s">
        <v>82</v>
      </c>
      <c r="I500" t="s">
        <v>43</v>
      </c>
      <c r="J500">
        <v>49.174104338131777</v>
      </c>
      <c r="K500">
        <v>14.92964901029881</v>
      </c>
      <c r="L500" s="1" t="s">
        <v>44</v>
      </c>
      <c r="M500">
        <v>556</v>
      </c>
      <c r="N500">
        <v>501</v>
      </c>
      <c r="O500" t="s">
        <v>243</v>
      </c>
      <c r="U500" t="s">
        <v>2576</v>
      </c>
      <c r="V500" t="s">
        <v>107</v>
      </c>
      <c r="W500" t="s">
        <v>564</v>
      </c>
      <c r="X500" t="s">
        <v>564</v>
      </c>
      <c r="Y500" t="s">
        <v>564</v>
      </c>
      <c r="Z500" t="s">
        <v>55</v>
      </c>
      <c r="AA500" t="s">
        <v>75</v>
      </c>
      <c r="AB500" t="s">
        <v>75</v>
      </c>
      <c r="AC500" t="s">
        <v>75</v>
      </c>
      <c r="AD500" t="s">
        <v>76</v>
      </c>
      <c r="AE500"/>
      <c r="AI500" s="5" t="s">
        <v>3303</v>
      </c>
      <c r="AR500" s="5" t="s">
        <v>1311</v>
      </c>
      <c r="BA500" t="s">
        <v>118</v>
      </c>
      <c r="BB500" t="s">
        <v>79</v>
      </c>
    </row>
    <row r="501" spans="1:54">
      <c r="A501">
        <v>641</v>
      </c>
      <c r="B501" t="s">
        <v>106</v>
      </c>
      <c r="C501" t="s">
        <v>126</v>
      </c>
      <c r="E501" t="s">
        <v>2577</v>
      </c>
      <c r="H501" t="s">
        <v>82</v>
      </c>
      <c r="I501" t="s">
        <v>43</v>
      </c>
      <c r="J501">
        <v>49.171471136719383</v>
      </c>
      <c r="K501">
        <v>14.97969774192538</v>
      </c>
      <c r="L501" s="1" t="s">
        <v>44</v>
      </c>
      <c r="M501">
        <v>1766</v>
      </c>
      <c r="N501">
        <v>1436</v>
      </c>
      <c r="O501" t="s">
        <v>197</v>
      </c>
      <c r="U501" t="s">
        <v>2578</v>
      </c>
      <c r="V501" t="s">
        <v>107</v>
      </c>
      <c r="W501" t="s">
        <v>564</v>
      </c>
      <c r="X501" t="s">
        <v>564</v>
      </c>
      <c r="Y501" t="s">
        <v>564</v>
      </c>
      <c r="Z501" t="s">
        <v>55</v>
      </c>
      <c r="AA501" t="s">
        <v>75</v>
      </c>
      <c r="AB501" t="s">
        <v>75</v>
      </c>
      <c r="AC501" t="s">
        <v>75</v>
      </c>
      <c r="AD501" t="s">
        <v>76</v>
      </c>
      <c r="AE501"/>
      <c r="AI501" s="5" t="s">
        <v>75</v>
      </c>
      <c r="BA501" t="s">
        <v>118</v>
      </c>
      <c r="BB501" t="s">
        <v>79</v>
      </c>
    </row>
    <row r="502" spans="1:54" ht="30">
      <c r="A502">
        <v>642</v>
      </c>
      <c r="B502" t="s">
        <v>1448</v>
      </c>
      <c r="C502" t="s">
        <v>126</v>
      </c>
      <c r="E502" t="s">
        <v>2579</v>
      </c>
      <c r="H502" t="s">
        <v>152</v>
      </c>
      <c r="I502" t="s">
        <v>43</v>
      </c>
      <c r="J502">
        <v>49.228141704997498</v>
      </c>
      <c r="K502">
        <v>14.2421696630706</v>
      </c>
      <c r="L502" s="1" t="s">
        <v>44</v>
      </c>
      <c r="M502">
        <v>111</v>
      </c>
      <c r="N502">
        <v>111</v>
      </c>
      <c r="O502" t="s">
        <v>1202</v>
      </c>
      <c r="Q502" t="s">
        <v>55</v>
      </c>
      <c r="R502" t="s">
        <v>2580</v>
      </c>
      <c r="S502" t="s">
        <v>2581</v>
      </c>
      <c r="T502" t="s">
        <v>2581</v>
      </c>
      <c r="U502" t="s">
        <v>2582</v>
      </c>
      <c r="W502" t="s">
        <v>51</v>
      </c>
      <c r="X502" t="s">
        <v>2583</v>
      </c>
      <c r="Y502">
        <v>60</v>
      </c>
      <c r="Z502" t="s">
        <v>55</v>
      </c>
      <c r="AA502" t="s">
        <v>901</v>
      </c>
      <c r="AB502" t="s">
        <v>75</v>
      </c>
      <c r="AC502" t="s">
        <v>75</v>
      </c>
      <c r="AD502" t="s">
        <v>76</v>
      </c>
      <c r="AE502" t="s">
        <v>2584</v>
      </c>
      <c r="AG502" s="4" t="s">
        <v>187</v>
      </c>
      <c r="AH502" s="5" t="s">
        <v>2585</v>
      </c>
      <c r="AI502" s="5" t="s">
        <v>3303</v>
      </c>
      <c r="AR502" s="5" t="s">
        <v>1311</v>
      </c>
      <c r="AS502" s="5" t="s">
        <v>1311</v>
      </c>
      <c r="BA502" t="s">
        <v>317</v>
      </c>
    </row>
    <row r="503" spans="1:54">
      <c r="A503">
        <v>643</v>
      </c>
      <c r="B503" t="s">
        <v>369</v>
      </c>
      <c r="C503" t="s">
        <v>126</v>
      </c>
      <c r="E503" t="s">
        <v>2586</v>
      </c>
      <c r="H503" t="s">
        <v>82</v>
      </c>
      <c r="I503" t="s">
        <v>43</v>
      </c>
      <c r="J503">
        <v>48.961745171582898</v>
      </c>
      <c r="K503">
        <v>14.79536585937821</v>
      </c>
      <c r="L503" s="1" t="s">
        <v>44</v>
      </c>
      <c r="M503">
        <v>272</v>
      </c>
      <c r="N503">
        <v>213</v>
      </c>
      <c r="O503" t="s">
        <v>197</v>
      </c>
      <c r="U503" t="s">
        <v>2587</v>
      </c>
      <c r="V503" t="s">
        <v>71</v>
      </c>
      <c r="W503" t="s">
        <v>564</v>
      </c>
      <c r="X503" t="s">
        <v>564</v>
      </c>
      <c r="Y503" t="s">
        <v>564</v>
      </c>
      <c r="Z503" t="s">
        <v>55</v>
      </c>
      <c r="AA503" t="s">
        <v>75</v>
      </c>
      <c r="AB503" t="s">
        <v>75</v>
      </c>
      <c r="AC503" t="s">
        <v>75</v>
      </c>
      <c r="AD503" t="s">
        <v>76</v>
      </c>
      <c r="AE503"/>
      <c r="AI503" s="5" t="s">
        <v>3303</v>
      </c>
      <c r="AR503" s="5" t="s">
        <v>1311</v>
      </c>
      <c r="BA503" t="s">
        <v>118</v>
      </c>
      <c r="BB503" t="s">
        <v>79</v>
      </c>
    </row>
    <row r="504" spans="1:54">
      <c r="A504">
        <v>644</v>
      </c>
      <c r="B504" t="s">
        <v>2588</v>
      </c>
      <c r="C504" t="s">
        <v>126</v>
      </c>
      <c r="E504" t="s">
        <v>2589</v>
      </c>
      <c r="H504" t="s">
        <v>177</v>
      </c>
      <c r="I504" t="s">
        <v>43</v>
      </c>
      <c r="J504">
        <v>49.380177756252401</v>
      </c>
      <c r="K504">
        <v>13.8894890260871</v>
      </c>
      <c r="L504" s="1" t="s">
        <v>44</v>
      </c>
      <c r="M504">
        <v>663</v>
      </c>
      <c r="N504">
        <v>663</v>
      </c>
      <c r="O504" t="s">
        <v>307</v>
      </c>
      <c r="Q504" t="s">
        <v>55</v>
      </c>
      <c r="R504" t="s">
        <v>47</v>
      </c>
      <c r="S504" t="s">
        <v>531</v>
      </c>
      <c r="T504" t="s">
        <v>898</v>
      </c>
      <c r="U504" t="s">
        <v>2590</v>
      </c>
      <c r="X504" t="s">
        <v>2583</v>
      </c>
      <c r="Y504" t="s">
        <v>2591</v>
      </c>
      <c r="Z504" t="s">
        <v>55</v>
      </c>
      <c r="AA504" t="s">
        <v>2592</v>
      </c>
      <c r="AB504" t="s">
        <v>75</v>
      </c>
      <c r="AC504" t="s">
        <v>75</v>
      </c>
      <c r="AD504" t="s">
        <v>76</v>
      </c>
      <c r="AE504" t="s">
        <v>2593</v>
      </c>
      <c r="AH504" s="5" t="s">
        <v>75</v>
      </c>
      <c r="AI504" s="5" t="s">
        <v>75</v>
      </c>
      <c r="AZ504" t="s">
        <v>2594</v>
      </c>
      <c r="BA504" t="s">
        <v>317</v>
      </c>
    </row>
    <row r="505" spans="1:54" ht="90">
      <c r="A505">
        <v>645</v>
      </c>
      <c r="B505" t="s">
        <v>2595</v>
      </c>
      <c r="C505" t="s">
        <v>126</v>
      </c>
      <c r="E505" t="s">
        <v>2596</v>
      </c>
      <c r="H505" t="s">
        <v>152</v>
      </c>
      <c r="I505" t="s">
        <v>43</v>
      </c>
      <c r="J505">
        <v>49.513893377784299</v>
      </c>
      <c r="K505">
        <v>14.1561254831098</v>
      </c>
      <c r="L505" s="1" t="s">
        <v>44</v>
      </c>
      <c r="M505">
        <v>452</v>
      </c>
      <c r="N505">
        <v>452</v>
      </c>
      <c r="O505" t="s">
        <v>243</v>
      </c>
      <c r="Q505" t="s">
        <v>55</v>
      </c>
      <c r="R505" t="s">
        <v>154</v>
      </c>
      <c r="S505" t="s">
        <v>167</v>
      </c>
      <c r="T505" t="s">
        <v>168</v>
      </c>
      <c r="U505" t="s">
        <v>2597</v>
      </c>
      <c r="X505" t="s">
        <v>2598</v>
      </c>
      <c r="Y505">
        <v>60</v>
      </c>
      <c r="Z505" t="s">
        <v>55</v>
      </c>
      <c r="AA505" t="s">
        <v>159</v>
      </c>
      <c r="AB505" t="s">
        <v>75</v>
      </c>
      <c r="AC505" t="s">
        <v>75</v>
      </c>
      <c r="AD505" t="s">
        <v>55</v>
      </c>
      <c r="AE505"/>
      <c r="AG505" s="4" t="s">
        <v>173</v>
      </c>
      <c r="AH505" s="5" t="s">
        <v>2599</v>
      </c>
      <c r="AI505" s="5" t="s">
        <v>3299</v>
      </c>
      <c r="AJ505" s="5" t="s">
        <v>1311</v>
      </c>
      <c r="AR505" s="5" t="s">
        <v>1311</v>
      </c>
      <c r="AZ505" t="s">
        <v>2600</v>
      </c>
      <c r="BA505" t="s">
        <v>317</v>
      </c>
    </row>
    <row r="506" spans="1:54" ht="90">
      <c r="A506">
        <v>646</v>
      </c>
      <c r="B506" t="s">
        <v>2601</v>
      </c>
      <c r="C506" t="s">
        <v>126</v>
      </c>
      <c r="E506" t="s">
        <v>2602</v>
      </c>
      <c r="H506" t="s">
        <v>152</v>
      </c>
      <c r="I506" t="s">
        <v>43</v>
      </c>
      <c r="J506">
        <v>49.264561799662999</v>
      </c>
      <c r="K506">
        <v>14.1447992582131</v>
      </c>
      <c r="L506" s="1" t="s">
        <v>44</v>
      </c>
      <c r="M506">
        <v>86</v>
      </c>
      <c r="N506">
        <v>86</v>
      </c>
      <c r="O506" t="s">
        <v>321</v>
      </c>
      <c r="Q506" t="s">
        <v>55</v>
      </c>
      <c r="R506" t="s">
        <v>179</v>
      </c>
      <c r="S506" t="s">
        <v>2603</v>
      </c>
      <c r="T506" t="s">
        <v>2604</v>
      </c>
      <c r="U506" t="s">
        <v>2605</v>
      </c>
      <c r="W506" t="s">
        <v>51</v>
      </c>
      <c r="X506" t="s">
        <v>2606</v>
      </c>
      <c r="Y506" t="s">
        <v>2607</v>
      </c>
      <c r="Z506" t="s">
        <v>55</v>
      </c>
      <c r="AA506" t="s">
        <v>159</v>
      </c>
      <c r="AB506" t="s">
        <v>75</v>
      </c>
      <c r="AC506" t="s">
        <v>75</v>
      </c>
      <c r="AD506" t="s">
        <v>76</v>
      </c>
      <c r="AE506" t="s">
        <v>2608</v>
      </c>
      <c r="AG506" s="4" t="s">
        <v>187</v>
      </c>
      <c r="AH506" s="5" t="s">
        <v>2609</v>
      </c>
      <c r="AI506" s="5" t="s">
        <v>3293</v>
      </c>
      <c r="AO506" s="5" t="s">
        <v>1311</v>
      </c>
      <c r="AR506" s="5" t="s">
        <v>1311</v>
      </c>
      <c r="AS506" s="5" t="s">
        <v>1311</v>
      </c>
      <c r="AZ506" t="s">
        <v>2610</v>
      </c>
      <c r="BA506" t="s">
        <v>2611</v>
      </c>
    </row>
    <row r="507" spans="1:54" ht="30">
      <c r="A507">
        <v>647</v>
      </c>
      <c r="B507" t="s">
        <v>2612</v>
      </c>
      <c r="C507" t="s">
        <v>126</v>
      </c>
      <c r="E507" t="s">
        <v>2613</v>
      </c>
      <c r="H507" t="s">
        <v>152</v>
      </c>
      <c r="I507" t="s">
        <v>43</v>
      </c>
      <c r="J507">
        <v>49.508664592202301</v>
      </c>
      <c r="K507">
        <v>14.089639730333399</v>
      </c>
      <c r="L507" s="1" t="s">
        <v>44</v>
      </c>
      <c r="M507">
        <v>79</v>
      </c>
      <c r="N507">
        <v>79</v>
      </c>
      <c r="O507" t="s">
        <v>307</v>
      </c>
      <c r="Q507" t="s">
        <v>55</v>
      </c>
      <c r="R507" t="s">
        <v>179</v>
      </c>
      <c r="S507" t="s">
        <v>2614</v>
      </c>
      <c r="T507" t="s">
        <v>2615</v>
      </c>
      <c r="U507" t="s">
        <v>2616</v>
      </c>
      <c r="W507" t="s">
        <v>51</v>
      </c>
      <c r="X507" t="s">
        <v>2617</v>
      </c>
      <c r="Y507">
        <v>40</v>
      </c>
      <c r="Z507" t="s">
        <v>55</v>
      </c>
      <c r="AA507" t="s">
        <v>159</v>
      </c>
      <c r="AB507" t="s">
        <v>75</v>
      </c>
      <c r="AC507" t="s">
        <v>75</v>
      </c>
      <c r="AD507" t="s">
        <v>76</v>
      </c>
      <c r="AE507"/>
      <c r="AH507" s="5" t="s">
        <v>2618</v>
      </c>
      <c r="AI507" s="5" t="s">
        <v>3303</v>
      </c>
      <c r="AR507" s="5" t="s">
        <v>1311</v>
      </c>
      <c r="AZ507" t="s">
        <v>2619</v>
      </c>
      <c r="BA507" t="s">
        <v>317</v>
      </c>
    </row>
    <row r="508" spans="1:54">
      <c r="A508">
        <v>648</v>
      </c>
      <c r="B508" t="s">
        <v>2620</v>
      </c>
      <c r="C508" t="s">
        <v>126</v>
      </c>
      <c r="E508" t="s">
        <v>2621</v>
      </c>
      <c r="H508" t="s">
        <v>152</v>
      </c>
      <c r="I508" t="s">
        <v>43</v>
      </c>
      <c r="J508">
        <v>49.493257885338998</v>
      </c>
      <c r="K508">
        <v>14.1197128876855</v>
      </c>
      <c r="L508" s="1" t="s">
        <v>44</v>
      </c>
      <c r="M508">
        <v>262</v>
      </c>
      <c r="N508">
        <v>262</v>
      </c>
      <c r="O508" t="s">
        <v>307</v>
      </c>
      <c r="Q508" t="s">
        <v>55</v>
      </c>
      <c r="R508" t="s">
        <v>179</v>
      </c>
      <c r="S508" t="s">
        <v>2536</v>
      </c>
      <c r="T508" t="s">
        <v>2622</v>
      </c>
      <c r="U508" t="s">
        <v>2623</v>
      </c>
      <c r="W508" t="s">
        <v>51</v>
      </c>
      <c r="X508" t="s">
        <v>2624</v>
      </c>
      <c r="Y508">
        <v>60</v>
      </c>
      <c r="Z508" t="s">
        <v>55</v>
      </c>
      <c r="AA508" t="s">
        <v>159</v>
      </c>
      <c r="AB508" t="s">
        <v>75</v>
      </c>
      <c r="AC508" t="s">
        <v>75</v>
      </c>
      <c r="AD508" t="s">
        <v>76</v>
      </c>
      <c r="AE508" t="s">
        <v>2625</v>
      </c>
      <c r="AG508" s="4" t="s">
        <v>173</v>
      </c>
      <c r="AH508" s="5" t="s">
        <v>2626</v>
      </c>
      <c r="AI508" s="5" t="s">
        <v>3303</v>
      </c>
      <c r="AR508" s="5" t="s">
        <v>1311</v>
      </c>
      <c r="BA508" t="s">
        <v>317</v>
      </c>
    </row>
    <row r="509" spans="1:54">
      <c r="A509">
        <v>649</v>
      </c>
      <c r="B509" t="s">
        <v>2627</v>
      </c>
      <c r="C509" t="s">
        <v>126</v>
      </c>
      <c r="E509" t="s">
        <v>2628</v>
      </c>
      <c r="H509" t="s">
        <v>152</v>
      </c>
      <c r="I509" t="s">
        <v>43</v>
      </c>
      <c r="J509">
        <v>49.487684992546903</v>
      </c>
      <c r="K509">
        <v>14.081038851631099</v>
      </c>
      <c r="L509" s="1" t="s">
        <v>44</v>
      </c>
      <c r="M509">
        <v>160</v>
      </c>
      <c r="N509">
        <v>160</v>
      </c>
      <c r="O509" t="s">
        <v>307</v>
      </c>
      <c r="Q509" t="s">
        <v>55</v>
      </c>
      <c r="R509" t="s">
        <v>154</v>
      </c>
      <c r="S509" t="s">
        <v>155</v>
      </c>
      <c r="U509" t="s">
        <v>2629</v>
      </c>
      <c r="W509" t="s">
        <v>51</v>
      </c>
      <c r="X509" t="s">
        <v>2630</v>
      </c>
      <c r="Y509" t="s">
        <v>2631</v>
      </c>
      <c r="Z509" t="s">
        <v>55</v>
      </c>
      <c r="AB509" t="s">
        <v>75</v>
      </c>
      <c r="AC509" t="s">
        <v>75</v>
      </c>
      <c r="AD509" t="s">
        <v>2632</v>
      </c>
      <c r="AE509"/>
      <c r="AH509" s="5" t="s">
        <v>75</v>
      </c>
      <c r="AI509" s="5" t="s">
        <v>3303</v>
      </c>
      <c r="AR509" s="5" t="s">
        <v>1311</v>
      </c>
      <c r="AZ509" t="s">
        <v>2633</v>
      </c>
      <c r="BA509" t="s">
        <v>317</v>
      </c>
    </row>
    <row r="510" spans="1:54">
      <c r="A510">
        <v>650</v>
      </c>
      <c r="B510" t="s">
        <v>2634</v>
      </c>
      <c r="C510" t="s">
        <v>126</v>
      </c>
      <c r="E510" t="s">
        <v>2635</v>
      </c>
      <c r="H510" t="s">
        <v>82</v>
      </c>
      <c r="I510" t="s">
        <v>43</v>
      </c>
      <c r="J510">
        <v>49.174425792024337</v>
      </c>
      <c r="K510">
        <v>15.309921944915819</v>
      </c>
      <c r="L510" s="1" t="s">
        <v>44</v>
      </c>
      <c r="M510">
        <v>217</v>
      </c>
      <c r="N510">
        <v>232</v>
      </c>
      <c r="O510" t="s">
        <v>243</v>
      </c>
      <c r="U510" t="s">
        <v>2636</v>
      </c>
      <c r="V510" t="s">
        <v>107</v>
      </c>
      <c r="W510" t="s">
        <v>115</v>
      </c>
      <c r="X510" t="s">
        <v>2637</v>
      </c>
      <c r="Y510" t="s">
        <v>74</v>
      </c>
      <c r="Z510" t="s">
        <v>55</v>
      </c>
      <c r="AA510" t="s">
        <v>75</v>
      </c>
      <c r="AB510" t="s">
        <v>75</v>
      </c>
      <c r="AC510" t="s">
        <v>75</v>
      </c>
      <c r="AD510" t="s">
        <v>76</v>
      </c>
      <c r="AE510"/>
      <c r="AI510" s="5" t="s">
        <v>3303</v>
      </c>
      <c r="AR510" s="5" t="s">
        <v>1311</v>
      </c>
      <c r="BA510" t="s">
        <v>866</v>
      </c>
      <c r="BB510" t="s">
        <v>79</v>
      </c>
    </row>
    <row r="511" spans="1:54">
      <c r="A511">
        <v>651</v>
      </c>
      <c r="B511" t="s">
        <v>2638</v>
      </c>
      <c r="C511" t="s">
        <v>126</v>
      </c>
      <c r="E511" t="s">
        <v>2639</v>
      </c>
      <c r="H511" t="s">
        <v>82</v>
      </c>
      <c r="I511" t="s">
        <v>43</v>
      </c>
      <c r="J511">
        <v>49.09797767000402</v>
      </c>
      <c r="K511">
        <v>15.43190048156522</v>
      </c>
      <c r="L511" s="1" t="s">
        <v>44</v>
      </c>
      <c r="M511">
        <v>240</v>
      </c>
      <c r="N511">
        <v>236</v>
      </c>
      <c r="O511" t="s">
        <v>243</v>
      </c>
      <c r="U511" t="s">
        <v>2640</v>
      </c>
      <c r="V511" t="s">
        <v>2641</v>
      </c>
      <c r="W511" t="s">
        <v>564</v>
      </c>
      <c r="X511" t="s">
        <v>564</v>
      </c>
      <c r="Y511" t="s">
        <v>564</v>
      </c>
      <c r="Z511" t="s">
        <v>55</v>
      </c>
      <c r="AA511" t="s">
        <v>75</v>
      </c>
      <c r="AB511" t="s">
        <v>75</v>
      </c>
      <c r="AC511" t="s">
        <v>75</v>
      </c>
      <c r="AD511" t="s">
        <v>76</v>
      </c>
      <c r="AE511"/>
      <c r="AI511" s="5" t="s">
        <v>3303</v>
      </c>
      <c r="AR511" s="5" t="s">
        <v>1311</v>
      </c>
      <c r="BA511" t="s">
        <v>866</v>
      </c>
      <c r="BB511" t="s">
        <v>79</v>
      </c>
    </row>
    <row r="512" spans="1:54">
      <c r="A512">
        <v>652</v>
      </c>
      <c r="B512" t="s">
        <v>2642</v>
      </c>
      <c r="C512" t="s">
        <v>126</v>
      </c>
      <c r="E512" t="s">
        <v>2643</v>
      </c>
      <c r="H512" t="s">
        <v>82</v>
      </c>
      <c r="I512" t="s">
        <v>43</v>
      </c>
      <c r="J512">
        <v>48.962710798234653</v>
      </c>
      <c r="K512">
        <v>15.446268744252601</v>
      </c>
      <c r="L512" s="1" t="s">
        <v>44</v>
      </c>
      <c r="M512">
        <v>112</v>
      </c>
      <c r="N512">
        <v>104</v>
      </c>
      <c r="O512" t="s">
        <v>376</v>
      </c>
      <c r="U512" t="s">
        <v>2644</v>
      </c>
      <c r="V512" t="s">
        <v>2641</v>
      </c>
      <c r="W512" t="s">
        <v>564</v>
      </c>
      <c r="X512" t="s">
        <v>564</v>
      </c>
      <c r="Y512" t="s">
        <v>564</v>
      </c>
      <c r="Z512" t="s">
        <v>55</v>
      </c>
      <c r="AA512" t="s">
        <v>75</v>
      </c>
      <c r="AB512" t="s">
        <v>75</v>
      </c>
      <c r="AC512" t="s">
        <v>75</v>
      </c>
      <c r="AD512" t="s">
        <v>76</v>
      </c>
      <c r="AE512"/>
      <c r="AI512" s="5" t="s">
        <v>3303</v>
      </c>
      <c r="AR512" s="5" t="s">
        <v>1311</v>
      </c>
      <c r="BA512" t="s">
        <v>866</v>
      </c>
      <c r="BB512" t="s">
        <v>79</v>
      </c>
    </row>
    <row r="513" spans="1:54">
      <c r="A513">
        <v>653</v>
      </c>
      <c r="B513" t="s">
        <v>2645</v>
      </c>
      <c r="C513" t="s">
        <v>126</v>
      </c>
      <c r="E513" t="s">
        <v>2646</v>
      </c>
      <c r="H513" t="s">
        <v>82</v>
      </c>
      <c r="I513" t="s">
        <v>43</v>
      </c>
      <c r="J513">
        <v>49.037507517240677</v>
      </c>
      <c r="K513">
        <v>15.39007611433016</v>
      </c>
      <c r="L513" s="1" t="s">
        <v>44</v>
      </c>
      <c r="M513">
        <v>373</v>
      </c>
      <c r="N513">
        <v>308</v>
      </c>
      <c r="O513" t="s">
        <v>243</v>
      </c>
      <c r="U513" t="s">
        <v>2647</v>
      </c>
      <c r="V513" t="s">
        <v>2641</v>
      </c>
      <c r="W513" t="s">
        <v>564</v>
      </c>
      <c r="X513" t="s">
        <v>564</v>
      </c>
      <c r="Y513" t="s">
        <v>564</v>
      </c>
      <c r="Z513" t="s">
        <v>55</v>
      </c>
      <c r="AA513" t="s">
        <v>75</v>
      </c>
      <c r="AB513" t="s">
        <v>75</v>
      </c>
      <c r="AC513" t="s">
        <v>75</v>
      </c>
      <c r="AD513" t="s">
        <v>76</v>
      </c>
      <c r="AE513"/>
      <c r="AI513" s="5" t="s">
        <v>3303</v>
      </c>
      <c r="AR513" s="5" t="s">
        <v>1311</v>
      </c>
      <c r="BA513" t="s">
        <v>866</v>
      </c>
      <c r="BB513" t="s">
        <v>79</v>
      </c>
    </row>
    <row r="514" spans="1:54">
      <c r="A514">
        <v>654</v>
      </c>
      <c r="B514" t="s">
        <v>2648</v>
      </c>
      <c r="C514" t="s">
        <v>126</v>
      </c>
      <c r="E514" t="s">
        <v>2649</v>
      </c>
      <c r="H514" t="s">
        <v>82</v>
      </c>
      <c r="I514" t="s">
        <v>43</v>
      </c>
      <c r="J514">
        <v>49.217605625221672</v>
      </c>
      <c r="K514">
        <v>15.110599837593821</v>
      </c>
      <c r="L514" s="1" t="s">
        <v>44</v>
      </c>
      <c r="M514">
        <v>316</v>
      </c>
      <c r="N514">
        <v>310</v>
      </c>
      <c r="O514" t="s">
        <v>243</v>
      </c>
      <c r="U514" t="s">
        <v>2650</v>
      </c>
      <c r="V514" t="s">
        <v>107</v>
      </c>
      <c r="W514" t="s">
        <v>72</v>
      </c>
      <c r="X514" t="s">
        <v>2651</v>
      </c>
      <c r="Y514" t="s">
        <v>74</v>
      </c>
      <c r="Z514" t="s">
        <v>55</v>
      </c>
      <c r="AA514" t="s">
        <v>75</v>
      </c>
      <c r="AB514" t="s">
        <v>75</v>
      </c>
      <c r="AC514" t="s">
        <v>75</v>
      </c>
      <c r="AD514" t="s">
        <v>76</v>
      </c>
      <c r="AE514"/>
      <c r="AI514" s="5" t="s">
        <v>3303</v>
      </c>
      <c r="AR514" s="5" t="s">
        <v>1311</v>
      </c>
      <c r="BA514" t="s">
        <v>118</v>
      </c>
      <c r="BB514" t="s">
        <v>79</v>
      </c>
    </row>
    <row r="515" spans="1:54">
      <c r="A515">
        <v>655</v>
      </c>
      <c r="B515" t="s">
        <v>2652</v>
      </c>
      <c r="C515" t="s">
        <v>126</v>
      </c>
      <c r="E515" t="s">
        <v>2653</v>
      </c>
      <c r="H515" t="s">
        <v>82</v>
      </c>
      <c r="I515" t="s">
        <v>43</v>
      </c>
      <c r="J515">
        <v>49.119194361135342</v>
      </c>
      <c r="K515">
        <v>15.01696357543414</v>
      </c>
      <c r="L515" s="1" t="s">
        <v>44</v>
      </c>
      <c r="M515">
        <v>341</v>
      </c>
      <c r="N515">
        <v>331</v>
      </c>
      <c r="O515" t="s">
        <v>243</v>
      </c>
      <c r="U515" t="s">
        <v>2654</v>
      </c>
      <c r="V515" t="s">
        <v>107</v>
      </c>
      <c r="W515" t="s">
        <v>72</v>
      </c>
      <c r="X515" t="s">
        <v>2651</v>
      </c>
      <c r="Y515" t="s">
        <v>74</v>
      </c>
      <c r="Z515" t="s">
        <v>55</v>
      </c>
      <c r="AA515" t="s">
        <v>75</v>
      </c>
      <c r="AB515" t="s">
        <v>75</v>
      </c>
      <c r="AC515" t="s">
        <v>75</v>
      </c>
      <c r="AD515" t="s">
        <v>76</v>
      </c>
      <c r="AE515"/>
      <c r="AI515" s="5" t="s">
        <v>3303</v>
      </c>
      <c r="AR515" s="5" t="s">
        <v>1311</v>
      </c>
      <c r="BA515" t="s">
        <v>866</v>
      </c>
      <c r="BB515" t="s">
        <v>79</v>
      </c>
    </row>
    <row r="516" spans="1:54">
      <c r="A516">
        <v>656</v>
      </c>
      <c r="B516" t="s">
        <v>2655</v>
      </c>
      <c r="C516" t="s">
        <v>126</v>
      </c>
      <c r="E516" t="s">
        <v>2656</v>
      </c>
      <c r="H516" t="s">
        <v>82</v>
      </c>
      <c r="I516" t="s">
        <v>43</v>
      </c>
      <c r="J516">
        <v>49.090371065947409</v>
      </c>
      <c r="K516">
        <v>14.969886043680839</v>
      </c>
      <c r="L516" s="1" t="s">
        <v>44</v>
      </c>
      <c r="M516">
        <v>287</v>
      </c>
      <c r="N516">
        <v>308</v>
      </c>
      <c r="O516" t="s">
        <v>243</v>
      </c>
      <c r="U516" t="s">
        <v>2657</v>
      </c>
      <c r="V516" t="s">
        <v>71</v>
      </c>
      <c r="W516" t="s">
        <v>72</v>
      </c>
      <c r="X516" t="s">
        <v>2651</v>
      </c>
      <c r="Y516" t="s">
        <v>74</v>
      </c>
      <c r="Z516" t="s">
        <v>55</v>
      </c>
      <c r="AA516" t="s">
        <v>75</v>
      </c>
      <c r="AB516" t="s">
        <v>75</v>
      </c>
      <c r="AC516" t="s">
        <v>75</v>
      </c>
      <c r="AD516" t="s">
        <v>76</v>
      </c>
      <c r="AE516"/>
      <c r="AI516" s="5" t="s">
        <v>3303</v>
      </c>
      <c r="AR516" s="5" t="s">
        <v>1311</v>
      </c>
      <c r="BA516" t="s">
        <v>866</v>
      </c>
      <c r="BB516" t="s">
        <v>79</v>
      </c>
    </row>
    <row r="517" spans="1:54">
      <c r="A517">
        <v>657</v>
      </c>
      <c r="B517" t="s">
        <v>2658</v>
      </c>
      <c r="C517" t="s">
        <v>126</v>
      </c>
      <c r="E517" t="s">
        <v>2659</v>
      </c>
      <c r="H517" t="s">
        <v>152</v>
      </c>
      <c r="I517" t="s">
        <v>43</v>
      </c>
      <c r="J517">
        <v>49.413040947911298</v>
      </c>
      <c r="K517">
        <v>14.329141173197501</v>
      </c>
      <c r="L517" s="1" t="s">
        <v>44</v>
      </c>
      <c r="M517">
        <v>143</v>
      </c>
      <c r="N517">
        <v>143</v>
      </c>
      <c r="O517" t="s">
        <v>1412</v>
      </c>
      <c r="Q517" t="s">
        <v>55</v>
      </c>
      <c r="R517" t="s">
        <v>75</v>
      </c>
      <c r="S517" t="s">
        <v>75</v>
      </c>
      <c r="T517" t="s">
        <v>75</v>
      </c>
      <c r="U517" t="s">
        <v>2660</v>
      </c>
      <c r="W517" t="s">
        <v>51</v>
      </c>
      <c r="X517" t="s">
        <v>2661</v>
      </c>
      <c r="Y517">
        <v>40</v>
      </c>
      <c r="Z517" t="s">
        <v>55</v>
      </c>
      <c r="AA517" t="s">
        <v>159</v>
      </c>
      <c r="AB517" t="s">
        <v>75</v>
      </c>
      <c r="AC517" t="s">
        <v>75</v>
      </c>
      <c r="AD517" t="s">
        <v>76</v>
      </c>
      <c r="AE517"/>
      <c r="AG517" s="4" t="s">
        <v>173</v>
      </c>
      <c r="AH517" s="5" t="s">
        <v>75</v>
      </c>
      <c r="AI517" s="5" t="s">
        <v>3303</v>
      </c>
      <c r="AR517" s="5" t="s">
        <v>1311</v>
      </c>
      <c r="BA517" t="s">
        <v>317</v>
      </c>
    </row>
    <row r="518" spans="1:54">
      <c r="A518">
        <v>658</v>
      </c>
      <c r="B518" t="s">
        <v>2662</v>
      </c>
      <c r="C518" t="s">
        <v>126</v>
      </c>
      <c r="E518" t="s">
        <v>2663</v>
      </c>
      <c r="H518" t="s">
        <v>42</v>
      </c>
      <c r="I518" t="s">
        <v>43</v>
      </c>
      <c r="J518">
        <v>48.971916854629029</v>
      </c>
      <c r="K518">
        <v>14.69472278991115</v>
      </c>
      <c r="L518" s="1" t="s">
        <v>44</v>
      </c>
      <c r="M518">
        <v>388</v>
      </c>
      <c r="N518">
        <v>275</v>
      </c>
      <c r="O518" t="s">
        <v>307</v>
      </c>
      <c r="U518" t="s">
        <v>2664</v>
      </c>
      <c r="V518" t="s">
        <v>71</v>
      </c>
      <c r="W518" t="s">
        <v>115</v>
      </c>
      <c r="X518" t="s">
        <v>116</v>
      </c>
      <c r="Y518" t="s">
        <v>74</v>
      </c>
      <c r="Z518" t="s">
        <v>55</v>
      </c>
      <c r="AB518" t="s">
        <v>75</v>
      </c>
      <c r="AC518" t="s">
        <v>75</v>
      </c>
      <c r="AD518" t="s">
        <v>76</v>
      </c>
      <c r="AE518"/>
      <c r="AI518" s="5" t="s">
        <v>3303</v>
      </c>
      <c r="AR518" s="5" t="s">
        <v>1311</v>
      </c>
      <c r="BA518" t="s">
        <v>118</v>
      </c>
      <c r="BB518" t="s">
        <v>79</v>
      </c>
    </row>
    <row r="519" spans="1:54">
      <c r="A519">
        <v>659</v>
      </c>
      <c r="B519" t="s">
        <v>2665</v>
      </c>
      <c r="C519" t="s">
        <v>126</v>
      </c>
      <c r="E519" t="s">
        <v>2666</v>
      </c>
      <c r="H519" t="s">
        <v>42</v>
      </c>
      <c r="I519" t="s">
        <v>43</v>
      </c>
      <c r="J519">
        <v>49.035902728842217</v>
      </c>
      <c r="K519">
        <v>14.666949269458661</v>
      </c>
      <c r="L519" s="1" t="s">
        <v>44</v>
      </c>
      <c r="M519">
        <v>205</v>
      </c>
      <c r="N519">
        <v>155</v>
      </c>
      <c r="O519" t="s">
        <v>307</v>
      </c>
      <c r="U519" t="s">
        <v>2667</v>
      </c>
      <c r="V519" t="s">
        <v>71</v>
      </c>
      <c r="W519" t="s">
        <v>115</v>
      </c>
      <c r="X519" t="s">
        <v>116</v>
      </c>
      <c r="Y519" t="s">
        <v>74</v>
      </c>
      <c r="Z519" t="s">
        <v>55</v>
      </c>
      <c r="AB519" t="s">
        <v>75</v>
      </c>
      <c r="AC519" t="s">
        <v>75</v>
      </c>
      <c r="AD519" t="s">
        <v>76</v>
      </c>
      <c r="AE519"/>
      <c r="AI519" s="5" t="s">
        <v>3303</v>
      </c>
      <c r="AR519" s="5" t="s">
        <v>1311</v>
      </c>
      <c r="BA519" t="s">
        <v>118</v>
      </c>
      <c r="BB519" t="s">
        <v>79</v>
      </c>
    </row>
    <row r="520" spans="1:54">
      <c r="A520">
        <v>660</v>
      </c>
      <c r="B520" t="s">
        <v>2668</v>
      </c>
      <c r="C520" t="s">
        <v>126</v>
      </c>
      <c r="E520" t="s">
        <v>2669</v>
      </c>
      <c r="H520" t="s">
        <v>42</v>
      </c>
      <c r="I520" t="s">
        <v>43</v>
      </c>
      <c r="J520">
        <v>49.02887323827796</v>
      </c>
      <c r="K520">
        <v>14.45413553268687</v>
      </c>
      <c r="L520" s="1" t="s">
        <v>44</v>
      </c>
      <c r="M520">
        <v>395</v>
      </c>
      <c r="N520">
        <v>314</v>
      </c>
      <c r="O520" t="s">
        <v>307</v>
      </c>
      <c r="U520" t="s">
        <v>2670</v>
      </c>
      <c r="V520" t="s">
        <v>71</v>
      </c>
      <c r="W520" t="s">
        <v>115</v>
      </c>
      <c r="X520" t="s">
        <v>116</v>
      </c>
      <c r="Y520" t="s">
        <v>74</v>
      </c>
      <c r="Z520" t="s">
        <v>55</v>
      </c>
      <c r="AB520" t="s">
        <v>75</v>
      </c>
      <c r="AC520" t="s">
        <v>75</v>
      </c>
      <c r="AD520" t="s">
        <v>76</v>
      </c>
      <c r="AE520"/>
      <c r="AI520" s="5" t="s">
        <v>3303</v>
      </c>
      <c r="AR520" s="5" t="s">
        <v>1311</v>
      </c>
      <c r="BA520" t="s">
        <v>118</v>
      </c>
      <c r="BB520" t="s">
        <v>75</v>
      </c>
    </row>
    <row r="521" spans="1:54">
      <c r="A521">
        <v>661</v>
      </c>
      <c r="B521" t="s">
        <v>2671</v>
      </c>
      <c r="C521" t="s">
        <v>126</v>
      </c>
      <c r="E521" t="s">
        <v>2672</v>
      </c>
      <c r="H521" t="s">
        <v>42</v>
      </c>
      <c r="I521" t="s">
        <v>43</v>
      </c>
      <c r="J521">
        <v>49.007823950756602</v>
      </c>
      <c r="K521">
        <v>14.33197705172058</v>
      </c>
      <c r="L521" s="1" t="s">
        <v>44</v>
      </c>
      <c r="M521">
        <v>855</v>
      </c>
      <c r="N521">
        <v>723</v>
      </c>
      <c r="O521" t="s">
        <v>285</v>
      </c>
      <c r="U521" t="s">
        <v>2673</v>
      </c>
      <c r="V521" t="s">
        <v>71</v>
      </c>
      <c r="W521" t="s">
        <v>115</v>
      </c>
      <c r="X521" t="s">
        <v>116</v>
      </c>
      <c r="Y521" t="s">
        <v>74</v>
      </c>
      <c r="Z521" t="s">
        <v>55</v>
      </c>
      <c r="AB521" t="s">
        <v>75</v>
      </c>
      <c r="AC521" t="s">
        <v>75</v>
      </c>
      <c r="AD521" t="s">
        <v>76</v>
      </c>
      <c r="AE521"/>
      <c r="AI521" s="5" t="s">
        <v>3303</v>
      </c>
      <c r="AR521" s="5" t="s">
        <v>1311</v>
      </c>
      <c r="BA521" t="s">
        <v>118</v>
      </c>
      <c r="BB521" t="s">
        <v>75</v>
      </c>
    </row>
    <row r="522" spans="1:54">
      <c r="A522">
        <v>662</v>
      </c>
      <c r="B522" t="s">
        <v>2674</v>
      </c>
      <c r="C522" t="s">
        <v>126</v>
      </c>
      <c r="E522" t="s">
        <v>2675</v>
      </c>
      <c r="H522" t="s">
        <v>42</v>
      </c>
      <c r="I522" t="s">
        <v>43</v>
      </c>
      <c r="J522">
        <v>49.040790736898948</v>
      </c>
      <c r="K522">
        <v>14.36864155876415</v>
      </c>
      <c r="L522" s="1" t="s">
        <v>44</v>
      </c>
      <c r="M522">
        <v>606</v>
      </c>
      <c r="N522">
        <v>300</v>
      </c>
      <c r="O522" t="s">
        <v>307</v>
      </c>
      <c r="U522" t="s">
        <v>2676</v>
      </c>
      <c r="V522" t="s">
        <v>71</v>
      </c>
      <c r="W522" t="s">
        <v>115</v>
      </c>
      <c r="X522" t="s">
        <v>116</v>
      </c>
      <c r="Y522" t="s">
        <v>74</v>
      </c>
      <c r="Z522" t="s">
        <v>55</v>
      </c>
      <c r="AB522" t="s">
        <v>75</v>
      </c>
      <c r="AC522" t="s">
        <v>75</v>
      </c>
      <c r="AD522" t="s">
        <v>76</v>
      </c>
      <c r="AE522"/>
      <c r="AI522" s="5" t="s">
        <v>3303</v>
      </c>
      <c r="AR522" s="5" t="s">
        <v>1311</v>
      </c>
      <c r="BA522" t="s">
        <v>118</v>
      </c>
      <c r="BB522" t="s">
        <v>79</v>
      </c>
    </row>
    <row r="523" spans="1:54">
      <c r="A523">
        <v>663</v>
      </c>
      <c r="B523" t="s">
        <v>2677</v>
      </c>
      <c r="C523" t="s">
        <v>126</v>
      </c>
      <c r="E523" t="s">
        <v>2678</v>
      </c>
      <c r="H523" t="s">
        <v>42</v>
      </c>
      <c r="I523" t="s">
        <v>43</v>
      </c>
      <c r="J523">
        <v>49.061079115274183</v>
      </c>
      <c r="K523">
        <v>14.29026107927948</v>
      </c>
      <c r="L523" s="1" t="s">
        <v>44</v>
      </c>
      <c r="M523">
        <v>660</v>
      </c>
      <c r="N523">
        <v>620</v>
      </c>
      <c r="O523" t="s">
        <v>307</v>
      </c>
      <c r="U523" t="s">
        <v>2679</v>
      </c>
      <c r="V523" t="s">
        <v>71</v>
      </c>
      <c r="W523" t="s">
        <v>115</v>
      </c>
      <c r="X523" t="s">
        <v>116</v>
      </c>
      <c r="Y523" t="s">
        <v>74</v>
      </c>
      <c r="Z523" t="s">
        <v>55</v>
      </c>
      <c r="AB523" t="s">
        <v>75</v>
      </c>
      <c r="AC523" t="s">
        <v>75</v>
      </c>
      <c r="AD523" t="s">
        <v>76</v>
      </c>
      <c r="AE523"/>
      <c r="AI523" s="5" t="s">
        <v>3303</v>
      </c>
      <c r="AR523" s="5" t="s">
        <v>1311</v>
      </c>
      <c r="BA523" t="s">
        <v>118</v>
      </c>
      <c r="BB523" t="s">
        <v>79</v>
      </c>
    </row>
    <row r="524" spans="1:54">
      <c r="A524">
        <v>664</v>
      </c>
      <c r="B524" t="s">
        <v>2680</v>
      </c>
      <c r="C524" t="s">
        <v>126</v>
      </c>
      <c r="E524" t="s">
        <v>2681</v>
      </c>
      <c r="H524" t="s">
        <v>42</v>
      </c>
      <c r="I524" t="s">
        <v>43</v>
      </c>
      <c r="J524">
        <v>48.950220144128963</v>
      </c>
      <c r="K524">
        <v>14.351148289130039</v>
      </c>
      <c r="L524" s="1" t="s">
        <v>44</v>
      </c>
      <c r="M524">
        <v>190</v>
      </c>
      <c r="N524">
        <v>143</v>
      </c>
      <c r="O524" t="s">
        <v>307</v>
      </c>
      <c r="U524" t="s">
        <v>2682</v>
      </c>
      <c r="V524" t="s">
        <v>71</v>
      </c>
      <c r="W524" t="s">
        <v>115</v>
      </c>
      <c r="X524" t="s">
        <v>116</v>
      </c>
      <c r="Y524" t="s">
        <v>74</v>
      </c>
      <c r="Z524" t="s">
        <v>55</v>
      </c>
      <c r="AB524" t="s">
        <v>75</v>
      </c>
      <c r="AC524" t="s">
        <v>75</v>
      </c>
      <c r="AD524" t="s">
        <v>76</v>
      </c>
      <c r="AE524"/>
      <c r="AI524" s="5" t="s">
        <v>3303</v>
      </c>
      <c r="AR524" s="5" t="s">
        <v>1311</v>
      </c>
      <c r="BA524" t="s">
        <v>118</v>
      </c>
      <c r="BB524" t="s">
        <v>75</v>
      </c>
    </row>
    <row r="525" spans="1:54">
      <c r="A525">
        <v>665</v>
      </c>
      <c r="B525" t="s">
        <v>2683</v>
      </c>
      <c r="C525" t="s">
        <v>126</v>
      </c>
      <c r="E525" t="s">
        <v>2684</v>
      </c>
      <c r="H525" t="s">
        <v>42</v>
      </c>
      <c r="I525" t="s">
        <v>43</v>
      </c>
      <c r="J525">
        <v>48.924775627595587</v>
      </c>
      <c r="K525">
        <v>14.5168688222812</v>
      </c>
      <c r="L525" s="1" t="s">
        <v>44</v>
      </c>
      <c r="M525">
        <v>410</v>
      </c>
      <c r="N525">
        <v>387</v>
      </c>
      <c r="O525" t="s">
        <v>307</v>
      </c>
      <c r="U525" t="s">
        <v>2685</v>
      </c>
      <c r="V525" t="s">
        <v>51</v>
      </c>
      <c r="W525" t="s">
        <v>115</v>
      </c>
      <c r="X525" t="s">
        <v>116</v>
      </c>
      <c r="Y525" t="s">
        <v>74</v>
      </c>
      <c r="Z525" t="s">
        <v>55</v>
      </c>
      <c r="AB525" t="s">
        <v>75</v>
      </c>
      <c r="AC525" t="s">
        <v>75</v>
      </c>
      <c r="AD525" t="s">
        <v>76</v>
      </c>
      <c r="AE525"/>
      <c r="AI525" s="5" t="s">
        <v>3303</v>
      </c>
      <c r="AR525" s="5" t="s">
        <v>1311</v>
      </c>
      <c r="BA525" t="s">
        <v>118</v>
      </c>
      <c r="BB525" t="s">
        <v>79</v>
      </c>
    </row>
    <row r="526" spans="1:54">
      <c r="A526">
        <v>666</v>
      </c>
      <c r="B526" t="s">
        <v>2686</v>
      </c>
      <c r="C526" t="s">
        <v>126</v>
      </c>
      <c r="E526" t="s">
        <v>2687</v>
      </c>
      <c r="H526" t="s">
        <v>152</v>
      </c>
      <c r="I526" t="s">
        <v>43</v>
      </c>
      <c r="J526">
        <v>49.4663921901574</v>
      </c>
      <c r="K526">
        <v>14.376237545261199</v>
      </c>
      <c r="L526" s="1" t="s">
        <v>44</v>
      </c>
      <c r="M526">
        <v>167</v>
      </c>
      <c r="N526">
        <v>167</v>
      </c>
      <c r="O526" t="s">
        <v>1412</v>
      </c>
      <c r="Q526" t="s">
        <v>55</v>
      </c>
      <c r="R526" t="s">
        <v>2580</v>
      </c>
      <c r="S526" t="s">
        <v>2688</v>
      </c>
      <c r="T526" t="s">
        <v>75</v>
      </c>
      <c r="U526" t="s">
        <v>2689</v>
      </c>
      <c r="W526" t="s">
        <v>51</v>
      </c>
      <c r="X526" t="s">
        <v>2690</v>
      </c>
      <c r="Y526" t="s">
        <v>822</v>
      </c>
      <c r="Z526" t="s">
        <v>55</v>
      </c>
      <c r="AA526" t="s">
        <v>159</v>
      </c>
      <c r="AB526" t="s">
        <v>75</v>
      </c>
      <c r="AC526" t="s">
        <v>75</v>
      </c>
      <c r="AD526" t="s">
        <v>76</v>
      </c>
      <c r="AE526"/>
      <c r="AG526" s="4" t="s">
        <v>173</v>
      </c>
      <c r="AH526" s="5" t="s">
        <v>75</v>
      </c>
      <c r="AI526" s="5" t="s">
        <v>3303</v>
      </c>
      <c r="AR526" s="5" t="s">
        <v>1311</v>
      </c>
      <c r="BA526" t="s">
        <v>317</v>
      </c>
    </row>
    <row r="527" spans="1:54">
      <c r="A527">
        <v>667</v>
      </c>
      <c r="B527" t="s">
        <v>2691</v>
      </c>
      <c r="C527" t="s">
        <v>126</v>
      </c>
      <c r="E527" t="s">
        <v>2692</v>
      </c>
      <c r="H527" t="s">
        <v>42</v>
      </c>
      <c r="I527" t="s">
        <v>43</v>
      </c>
      <c r="J527">
        <v>48.867117486089448</v>
      </c>
      <c r="K527">
        <v>14.545253624892171</v>
      </c>
      <c r="L527" s="1" t="s">
        <v>44</v>
      </c>
      <c r="M527">
        <v>326</v>
      </c>
      <c r="N527">
        <v>326</v>
      </c>
      <c r="O527" t="s">
        <v>307</v>
      </c>
      <c r="U527" t="s">
        <v>2693</v>
      </c>
      <c r="V527" t="s">
        <v>114</v>
      </c>
      <c r="W527" t="s">
        <v>115</v>
      </c>
      <c r="X527" t="s">
        <v>116</v>
      </c>
      <c r="Y527" t="s">
        <v>74</v>
      </c>
      <c r="Z527" t="s">
        <v>55</v>
      </c>
      <c r="AB527" t="s">
        <v>75</v>
      </c>
      <c r="AC527" t="s">
        <v>75</v>
      </c>
      <c r="AD527" t="s">
        <v>76</v>
      </c>
      <c r="AE527"/>
      <c r="AI527" s="5" t="s">
        <v>3303</v>
      </c>
      <c r="AR527" s="5" t="s">
        <v>1311</v>
      </c>
      <c r="BA527" t="s">
        <v>118</v>
      </c>
      <c r="BB527" t="s">
        <v>79</v>
      </c>
    </row>
    <row r="528" spans="1:54">
      <c r="A528">
        <v>668</v>
      </c>
      <c r="B528" t="s">
        <v>2694</v>
      </c>
      <c r="C528" t="s">
        <v>126</v>
      </c>
      <c r="E528" t="s">
        <v>2695</v>
      </c>
      <c r="H528" t="s">
        <v>42</v>
      </c>
      <c r="I528" t="s">
        <v>43</v>
      </c>
      <c r="J528">
        <v>49.048754356893497</v>
      </c>
      <c r="K528">
        <v>14.42601682147116</v>
      </c>
      <c r="L528" s="1" t="s">
        <v>44</v>
      </c>
      <c r="M528">
        <v>1242</v>
      </c>
      <c r="N528">
        <v>601</v>
      </c>
      <c r="O528" t="s">
        <v>232</v>
      </c>
      <c r="U528" t="s">
        <v>2696</v>
      </c>
      <c r="V528" t="s">
        <v>71</v>
      </c>
      <c r="W528" t="s">
        <v>115</v>
      </c>
      <c r="X528" t="s">
        <v>116</v>
      </c>
      <c r="Y528" t="s">
        <v>74</v>
      </c>
      <c r="Z528" t="s">
        <v>55</v>
      </c>
      <c r="AB528" t="s">
        <v>75</v>
      </c>
      <c r="AC528" t="s">
        <v>75</v>
      </c>
      <c r="AD528" t="s">
        <v>76</v>
      </c>
      <c r="AE528"/>
      <c r="AI528" s="5" t="s">
        <v>3303</v>
      </c>
      <c r="AR528" s="5" t="s">
        <v>1311</v>
      </c>
      <c r="BA528" t="s">
        <v>118</v>
      </c>
      <c r="BB528" t="s">
        <v>75</v>
      </c>
    </row>
    <row r="529" spans="1:54">
      <c r="A529">
        <v>669</v>
      </c>
      <c r="B529" t="s">
        <v>2697</v>
      </c>
      <c r="C529" t="s">
        <v>39</v>
      </c>
      <c r="E529" t="s">
        <v>2698</v>
      </c>
      <c r="H529" t="s">
        <v>42</v>
      </c>
      <c r="I529" t="s">
        <v>43</v>
      </c>
      <c r="J529">
        <v>49.092791651070733</v>
      </c>
      <c r="K529">
        <v>14.437586763917089</v>
      </c>
      <c r="L529" s="1" t="s">
        <v>44</v>
      </c>
      <c r="M529">
        <v>1558</v>
      </c>
      <c r="N529">
        <v>1510</v>
      </c>
      <c r="O529" t="s">
        <v>307</v>
      </c>
      <c r="U529" t="s">
        <v>2699</v>
      </c>
      <c r="AE529"/>
      <c r="AI529" s="5" t="s">
        <v>3299</v>
      </c>
      <c r="AJ529" s="5" t="s">
        <v>1311</v>
      </c>
      <c r="BA529" t="s">
        <v>2700</v>
      </c>
    </row>
    <row r="530" spans="1:54" ht="90">
      <c r="A530">
        <v>670</v>
      </c>
      <c r="B530" t="s">
        <v>2701</v>
      </c>
      <c r="C530" t="s">
        <v>39</v>
      </c>
      <c r="E530" t="s">
        <v>2702</v>
      </c>
      <c r="H530" t="s">
        <v>152</v>
      </c>
      <c r="I530" t="s">
        <v>43</v>
      </c>
      <c r="J530">
        <v>49.262893295698198</v>
      </c>
      <c r="K530">
        <v>14.1571479356581</v>
      </c>
      <c r="L530" s="1" t="s">
        <v>44</v>
      </c>
      <c r="M530">
        <v>16</v>
      </c>
      <c r="N530">
        <v>15</v>
      </c>
      <c r="O530" t="s">
        <v>387</v>
      </c>
      <c r="U530" t="s">
        <v>2703</v>
      </c>
      <c r="V530" t="s">
        <v>71</v>
      </c>
      <c r="W530" t="s">
        <v>52</v>
      </c>
      <c r="X530" t="s">
        <v>2704</v>
      </c>
      <c r="Y530" t="s">
        <v>54</v>
      </c>
      <c r="AD530" t="s">
        <v>55</v>
      </c>
      <c r="AE530"/>
      <c r="AH530" s="5" t="s">
        <v>2705</v>
      </c>
      <c r="AI530" s="5" t="s">
        <v>3299</v>
      </c>
      <c r="AJ530" s="5" t="s">
        <v>1311</v>
      </c>
      <c r="AL530" s="5" t="s">
        <v>1311</v>
      </c>
      <c r="AM530" s="5" t="s">
        <v>1311</v>
      </c>
      <c r="BA530" t="s">
        <v>384</v>
      </c>
    </row>
    <row r="531" spans="1:54">
      <c r="A531">
        <v>671</v>
      </c>
      <c r="B531" t="s">
        <v>2706</v>
      </c>
      <c r="C531" t="s">
        <v>126</v>
      </c>
      <c r="E531" t="s">
        <v>2707</v>
      </c>
      <c r="H531" t="s">
        <v>42</v>
      </c>
      <c r="I531" t="s">
        <v>43</v>
      </c>
      <c r="J531">
        <v>48.991249569687803</v>
      </c>
      <c r="K531">
        <v>14.41679695334088</v>
      </c>
      <c r="L531" s="1" t="s">
        <v>44</v>
      </c>
      <c r="M531">
        <v>1435</v>
      </c>
      <c r="N531">
        <v>1292</v>
      </c>
      <c r="O531" t="s">
        <v>307</v>
      </c>
      <c r="U531" t="s">
        <v>2708</v>
      </c>
      <c r="V531" t="s">
        <v>71</v>
      </c>
      <c r="W531" t="s">
        <v>115</v>
      </c>
      <c r="X531" t="s">
        <v>116</v>
      </c>
      <c r="Y531" t="s">
        <v>74</v>
      </c>
      <c r="Z531" t="s">
        <v>55</v>
      </c>
      <c r="AB531" t="s">
        <v>75</v>
      </c>
      <c r="AC531" t="s">
        <v>75</v>
      </c>
      <c r="AD531" t="s">
        <v>76</v>
      </c>
      <c r="AE531"/>
      <c r="AI531" s="5" t="s">
        <v>3303</v>
      </c>
      <c r="AR531" s="5" t="s">
        <v>1311</v>
      </c>
      <c r="BA531" t="s">
        <v>118</v>
      </c>
      <c r="BB531" t="s">
        <v>75</v>
      </c>
    </row>
    <row r="532" spans="1:54">
      <c r="A532">
        <v>672</v>
      </c>
      <c r="B532" t="s">
        <v>2709</v>
      </c>
      <c r="C532" t="s">
        <v>39</v>
      </c>
      <c r="E532" t="s">
        <v>2710</v>
      </c>
      <c r="H532" t="s">
        <v>42</v>
      </c>
      <c r="I532" t="s">
        <v>43</v>
      </c>
      <c r="J532">
        <v>48.97662545922875</v>
      </c>
      <c r="K532">
        <v>14.59207766254028</v>
      </c>
      <c r="L532" s="1" t="s">
        <v>44</v>
      </c>
      <c r="M532">
        <v>30</v>
      </c>
      <c r="N532">
        <v>28</v>
      </c>
      <c r="O532" t="s">
        <v>387</v>
      </c>
      <c r="U532" t="s">
        <v>389</v>
      </c>
      <c r="AE532"/>
      <c r="AI532" s="5" t="s">
        <v>3299</v>
      </c>
      <c r="BA532" t="s">
        <v>260</v>
      </c>
    </row>
    <row r="533" spans="1:54" ht="45">
      <c r="A533">
        <v>673</v>
      </c>
      <c r="B533" t="s">
        <v>2711</v>
      </c>
      <c r="C533" t="s">
        <v>126</v>
      </c>
      <c r="E533" t="s">
        <v>2712</v>
      </c>
      <c r="H533" t="s">
        <v>152</v>
      </c>
      <c r="I533" t="s">
        <v>43</v>
      </c>
      <c r="J533">
        <v>49.480669611877502</v>
      </c>
      <c r="K533">
        <v>14.303478112897499</v>
      </c>
      <c r="L533" s="1" t="s">
        <v>44</v>
      </c>
      <c r="M533">
        <v>177</v>
      </c>
      <c r="N533">
        <v>177</v>
      </c>
      <c r="O533" t="s">
        <v>307</v>
      </c>
      <c r="Q533" t="s">
        <v>55</v>
      </c>
      <c r="R533" t="s">
        <v>2580</v>
      </c>
      <c r="S533" t="s">
        <v>2713</v>
      </c>
      <c r="T533" t="s">
        <v>2714</v>
      </c>
      <c r="U533" t="s">
        <v>2715</v>
      </c>
      <c r="X533" t="s">
        <v>2716</v>
      </c>
      <c r="Y533" t="s">
        <v>822</v>
      </c>
      <c r="Z533" t="s">
        <v>55</v>
      </c>
      <c r="AA533" t="s">
        <v>159</v>
      </c>
      <c r="AB533" t="s">
        <v>75</v>
      </c>
      <c r="AC533" t="s">
        <v>75</v>
      </c>
      <c r="AD533" t="s">
        <v>76</v>
      </c>
      <c r="AE533" t="s">
        <v>2717</v>
      </c>
      <c r="AG533" s="4" t="s">
        <v>173</v>
      </c>
      <c r="AH533" s="5" t="s">
        <v>2718</v>
      </c>
      <c r="AI533" s="5" t="s">
        <v>3303</v>
      </c>
      <c r="AR533" s="5" t="s">
        <v>1311</v>
      </c>
      <c r="AS533" s="5" t="s">
        <v>1311</v>
      </c>
      <c r="AY533" t="s">
        <v>2719</v>
      </c>
      <c r="BA533" t="s">
        <v>317</v>
      </c>
    </row>
    <row r="534" spans="1:54">
      <c r="A534">
        <v>674</v>
      </c>
      <c r="B534" t="s">
        <v>2720</v>
      </c>
      <c r="C534" t="s">
        <v>126</v>
      </c>
      <c r="E534" t="s">
        <v>2721</v>
      </c>
      <c r="H534" t="s">
        <v>2017</v>
      </c>
      <c r="I534" t="s">
        <v>1249</v>
      </c>
      <c r="J534">
        <v>48.940884911297907</v>
      </c>
      <c r="K534">
        <v>17.238148228283929</v>
      </c>
      <c r="L534" s="1" t="s">
        <v>44</v>
      </c>
      <c r="M534">
        <v>284</v>
      </c>
      <c r="N534">
        <v>289</v>
      </c>
      <c r="O534" t="s">
        <v>358</v>
      </c>
      <c r="U534" t="s">
        <v>2722</v>
      </c>
      <c r="AI534" s="5" t="s">
        <v>75</v>
      </c>
      <c r="AX534" s="1" t="s">
        <v>76</v>
      </c>
      <c r="BA534" t="s">
        <v>317</v>
      </c>
    </row>
    <row r="535" spans="1:54">
      <c r="A535">
        <v>675</v>
      </c>
      <c r="B535" t="s">
        <v>2723</v>
      </c>
      <c r="C535" t="s">
        <v>126</v>
      </c>
      <c r="E535" t="s">
        <v>2724</v>
      </c>
      <c r="H535" t="s">
        <v>1248</v>
      </c>
      <c r="I535" t="s">
        <v>1249</v>
      </c>
      <c r="J535">
        <v>49.004821693605209</v>
      </c>
      <c r="K535">
        <v>16.587725750084999</v>
      </c>
      <c r="L535" s="1" t="s">
        <v>44</v>
      </c>
      <c r="M535">
        <v>116</v>
      </c>
      <c r="N535">
        <v>93</v>
      </c>
      <c r="O535" t="s">
        <v>243</v>
      </c>
      <c r="U535" t="s">
        <v>2723</v>
      </c>
      <c r="AI535" s="5" t="s">
        <v>75</v>
      </c>
      <c r="AX535" s="1" t="s">
        <v>76</v>
      </c>
      <c r="BA535" t="s">
        <v>317</v>
      </c>
    </row>
    <row r="536" spans="1:54">
      <c r="A536">
        <v>676</v>
      </c>
      <c r="B536" t="s">
        <v>2725</v>
      </c>
      <c r="C536" t="s">
        <v>39</v>
      </c>
      <c r="E536" t="s">
        <v>2726</v>
      </c>
      <c r="G536" t="s">
        <v>2727</v>
      </c>
      <c r="H536" t="s">
        <v>2041</v>
      </c>
      <c r="I536" t="s">
        <v>1249</v>
      </c>
      <c r="J536">
        <v>49.275439347989469</v>
      </c>
      <c r="K536">
        <v>17.094981698497008</v>
      </c>
      <c r="L536" s="1" t="s">
        <v>44</v>
      </c>
      <c r="M536">
        <v>2</v>
      </c>
      <c r="N536">
        <v>2</v>
      </c>
      <c r="O536" t="s">
        <v>253</v>
      </c>
      <c r="R536" t="s">
        <v>154</v>
      </c>
      <c r="U536" t="s">
        <v>2727</v>
      </c>
      <c r="AI536" s="5" t="s">
        <v>75</v>
      </c>
      <c r="AX536" s="1" t="s">
        <v>76</v>
      </c>
      <c r="BA536" t="s">
        <v>346</v>
      </c>
    </row>
    <row r="537" spans="1:54">
      <c r="A537">
        <v>677</v>
      </c>
      <c r="B537" t="s">
        <v>2728</v>
      </c>
      <c r="C537" t="s">
        <v>39</v>
      </c>
      <c r="E537" t="s">
        <v>2729</v>
      </c>
      <c r="H537" t="s">
        <v>1007</v>
      </c>
      <c r="I537" t="s">
        <v>1008</v>
      </c>
      <c r="J537">
        <v>49.246923445383644</v>
      </c>
      <c r="K537">
        <v>15.4147753658266</v>
      </c>
      <c r="L537" s="1" t="s">
        <v>44</v>
      </c>
      <c r="M537">
        <v>127</v>
      </c>
      <c r="N537">
        <v>127</v>
      </c>
      <c r="O537" t="s">
        <v>358</v>
      </c>
      <c r="U537" t="s">
        <v>2730</v>
      </c>
      <c r="AI537" s="5" t="s">
        <v>3308</v>
      </c>
      <c r="AX537" s="1" t="s">
        <v>76</v>
      </c>
    </row>
    <row r="538" spans="1:54">
      <c r="A538">
        <v>678</v>
      </c>
      <c r="B538" t="s">
        <v>2731</v>
      </c>
      <c r="C538" t="s">
        <v>126</v>
      </c>
      <c r="E538" t="s">
        <v>2732</v>
      </c>
      <c r="H538" t="s">
        <v>1248</v>
      </c>
      <c r="I538" t="s">
        <v>1249</v>
      </c>
      <c r="J538">
        <v>49.100341363559338</v>
      </c>
      <c r="K538">
        <v>16.618972890580821</v>
      </c>
      <c r="L538" s="1" t="s">
        <v>44</v>
      </c>
      <c r="M538">
        <v>90</v>
      </c>
      <c r="N538">
        <v>88</v>
      </c>
      <c r="O538" t="s">
        <v>197</v>
      </c>
      <c r="U538" t="s">
        <v>2733</v>
      </c>
      <c r="AI538" s="5" t="s">
        <v>3303</v>
      </c>
      <c r="AX538" s="1" t="s">
        <v>76</v>
      </c>
      <c r="BA538" t="s">
        <v>317</v>
      </c>
    </row>
    <row r="539" spans="1:54">
      <c r="A539">
        <v>679</v>
      </c>
      <c r="B539" t="s">
        <v>2734</v>
      </c>
      <c r="C539" t="s">
        <v>126</v>
      </c>
      <c r="E539" t="s">
        <v>2735</v>
      </c>
      <c r="H539" t="s">
        <v>2017</v>
      </c>
      <c r="I539" t="s">
        <v>1249</v>
      </c>
      <c r="J539">
        <v>48.936810797245258</v>
      </c>
      <c r="K539">
        <v>17.053651799803738</v>
      </c>
      <c r="L539" s="1" t="s">
        <v>44</v>
      </c>
      <c r="M539">
        <v>655</v>
      </c>
      <c r="N539">
        <v>714</v>
      </c>
      <c r="O539" t="s">
        <v>197</v>
      </c>
      <c r="U539" t="s">
        <v>2736</v>
      </c>
      <c r="AI539" s="5" t="s">
        <v>75</v>
      </c>
      <c r="AX539" s="1" t="s">
        <v>76</v>
      </c>
      <c r="BA539" t="s">
        <v>317</v>
      </c>
    </row>
    <row r="540" spans="1:54">
      <c r="A540">
        <v>680</v>
      </c>
      <c r="B540" t="s">
        <v>2737</v>
      </c>
      <c r="C540" t="s">
        <v>126</v>
      </c>
      <c r="E540" t="s">
        <v>2738</v>
      </c>
      <c r="H540" t="s">
        <v>1248</v>
      </c>
      <c r="I540" t="s">
        <v>1249</v>
      </c>
      <c r="J540">
        <v>48.993411718273087</v>
      </c>
      <c r="K540">
        <v>16.64625028755712</v>
      </c>
      <c r="L540" s="1" t="s">
        <v>44</v>
      </c>
      <c r="M540">
        <v>715</v>
      </c>
      <c r="N540">
        <v>2015</v>
      </c>
      <c r="O540" t="s">
        <v>243</v>
      </c>
      <c r="U540" t="s">
        <v>2739</v>
      </c>
      <c r="AI540" s="5" t="s">
        <v>75</v>
      </c>
      <c r="AX540" s="1" t="s">
        <v>76</v>
      </c>
      <c r="BA540" t="s">
        <v>317</v>
      </c>
    </row>
    <row r="541" spans="1:54">
      <c r="A541">
        <v>681</v>
      </c>
      <c r="B541" t="s">
        <v>2740</v>
      </c>
      <c r="C541" t="s">
        <v>126</v>
      </c>
      <c r="E541" t="s">
        <v>2741</v>
      </c>
      <c r="H541" t="s">
        <v>1945</v>
      </c>
      <c r="I541" t="s">
        <v>1249</v>
      </c>
      <c r="J541">
        <v>48.970688349654601</v>
      </c>
      <c r="K541">
        <v>16.781633461285331</v>
      </c>
      <c r="L541" s="1" t="s">
        <v>44</v>
      </c>
      <c r="M541">
        <v>1072</v>
      </c>
      <c r="N541">
        <v>1005</v>
      </c>
      <c r="O541" t="s">
        <v>197</v>
      </c>
      <c r="U541" t="s">
        <v>2742</v>
      </c>
      <c r="AI541" s="5" t="s">
        <v>75</v>
      </c>
      <c r="AX541" s="1" t="s">
        <v>76</v>
      </c>
      <c r="BA541" t="s">
        <v>317</v>
      </c>
    </row>
    <row r="542" spans="1:54">
      <c r="A542">
        <v>682</v>
      </c>
      <c r="B542" t="s">
        <v>2172</v>
      </c>
      <c r="C542" t="s">
        <v>126</v>
      </c>
      <c r="E542" t="s">
        <v>2743</v>
      </c>
      <c r="H542" t="s">
        <v>2054</v>
      </c>
      <c r="I542" t="s">
        <v>1008</v>
      </c>
      <c r="J542">
        <v>48.972430689741913</v>
      </c>
      <c r="K542">
        <v>15.64865151528436</v>
      </c>
      <c r="L542" s="1" t="s">
        <v>44</v>
      </c>
      <c r="M542">
        <v>100</v>
      </c>
      <c r="N542">
        <v>123</v>
      </c>
      <c r="O542" t="s">
        <v>197</v>
      </c>
      <c r="U542" t="s">
        <v>2744</v>
      </c>
      <c r="AI542" s="5" t="s">
        <v>3303</v>
      </c>
      <c r="AX542" s="1" t="s">
        <v>76</v>
      </c>
      <c r="BA542" t="s">
        <v>317</v>
      </c>
    </row>
    <row r="543" spans="1:54">
      <c r="A543">
        <v>683</v>
      </c>
      <c r="B543" t="s">
        <v>2745</v>
      </c>
      <c r="C543" t="s">
        <v>126</v>
      </c>
      <c r="E543" t="s">
        <v>2746</v>
      </c>
      <c r="H543" t="s">
        <v>2054</v>
      </c>
      <c r="I543" t="s">
        <v>1008</v>
      </c>
      <c r="J543">
        <v>48.995560822889253</v>
      </c>
      <c r="K543">
        <v>15.64762336136836</v>
      </c>
      <c r="L543" s="1" t="s">
        <v>44</v>
      </c>
      <c r="M543">
        <v>51</v>
      </c>
      <c r="N543">
        <v>43</v>
      </c>
      <c r="O543" t="s">
        <v>197</v>
      </c>
      <c r="U543" t="s">
        <v>2747</v>
      </c>
      <c r="AI543" s="5" t="s">
        <v>3303</v>
      </c>
      <c r="AX543" s="1" t="s">
        <v>76</v>
      </c>
      <c r="BA543" t="s">
        <v>317</v>
      </c>
    </row>
    <row r="544" spans="1:54">
      <c r="A544">
        <v>684</v>
      </c>
      <c r="B544" t="s">
        <v>2196</v>
      </c>
      <c r="C544" t="s">
        <v>126</v>
      </c>
      <c r="E544" t="s">
        <v>2748</v>
      </c>
      <c r="H544" t="s">
        <v>2054</v>
      </c>
      <c r="I544" t="s">
        <v>1008</v>
      </c>
      <c r="J544">
        <v>49.022860960677562</v>
      </c>
      <c r="K544">
        <v>15.532983345398099</v>
      </c>
      <c r="L544" s="1" t="s">
        <v>44</v>
      </c>
      <c r="M544">
        <v>112</v>
      </c>
      <c r="N544">
        <v>170</v>
      </c>
      <c r="O544" t="s">
        <v>197</v>
      </c>
      <c r="U544" t="s">
        <v>2749</v>
      </c>
      <c r="AD544" t="s">
        <v>76</v>
      </c>
      <c r="AI544" s="5" t="s">
        <v>3303</v>
      </c>
      <c r="AX544" s="1" t="s">
        <v>76</v>
      </c>
      <c r="BA544" t="s">
        <v>317</v>
      </c>
    </row>
    <row r="545" spans="1:53">
      <c r="A545">
        <v>685</v>
      </c>
      <c r="B545" t="s">
        <v>2750</v>
      </c>
      <c r="C545" t="s">
        <v>126</v>
      </c>
      <c r="E545" t="s">
        <v>2751</v>
      </c>
      <c r="H545" t="s">
        <v>2054</v>
      </c>
      <c r="I545" t="s">
        <v>1008</v>
      </c>
      <c r="J545">
        <v>48.977317576366978</v>
      </c>
      <c r="K545">
        <v>15.70754951890237</v>
      </c>
      <c r="L545" s="1" t="s">
        <v>44</v>
      </c>
      <c r="M545">
        <v>266</v>
      </c>
      <c r="N545">
        <v>208</v>
      </c>
      <c r="O545" t="s">
        <v>197</v>
      </c>
      <c r="U545" t="s">
        <v>2752</v>
      </c>
      <c r="AI545" s="5" t="s">
        <v>3303</v>
      </c>
      <c r="AX545" s="1" t="s">
        <v>76</v>
      </c>
      <c r="BA545" t="s">
        <v>317</v>
      </c>
    </row>
    <row r="546" spans="1:53">
      <c r="A546">
        <v>686</v>
      </c>
      <c r="B546" t="s">
        <v>2753</v>
      </c>
      <c r="C546" t="s">
        <v>126</v>
      </c>
      <c r="E546" t="s">
        <v>2754</v>
      </c>
      <c r="H546" t="s">
        <v>1248</v>
      </c>
      <c r="I546" t="s">
        <v>1249</v>
      </c>
      <c r="J546">
        <v>49.172835829677041</v>
      </c>
      <c r="K546">
        <v>16.306665009638522</v>
      </c>
      <c r="L546" s="1" t="s">
        <v>44</v>
      </c>
      <c r="M546">
        <v>216</v>
      </c>
      <c r="N546">
        <v>239</v>
      </c>
      <c r="O546" t="s">
        <v>358</v>
      </c>
      <c r="U546" t="s">
        <v>2755</v>
      </c>
      <c r="AI546" s="5" t="s">
        <v>75</v>
      </c>
      <c r="AX546" s="1" t="s">
        <v>76</v>
      </c>
      <c r="BA546" t="s">
        <v>317</v>
      </c>
    </row>
    <row r="547" spans="1:53">
      <c r="A547">
        <v>687</v>
      </c>
      <c r="B547" t="s">
        <v>2756</v>
      </c>
      <c r="C547" t="s">
        <v>126</v>
      </c>
      <c r="E547" t="s">
        <v>2757</v>
      </c>
      <c r="H547" t="s">
        <v>1248</v>
      </c>
      <c r="I547" t="s">
        <v>1249</v>
      </c>
      <c r="J547">
        <v>49.09734074219282</v>
      </c>
      <c r="K547">
        <v>16.296849180213972</v>
      </c>
      <c r="L547" s="1" t="s">
        <v>44</v>
      </c>
      <c r="M547">
        <v>109</v>
      </c>
      <c r="N547">
        <v>111</v>
      </c>
      <c r="O547" t="s">
        <v>609</v>
      </c>
      <c r="U547" t="s">
        <v>2758</v>
      </c>
      <c r="AI547" s="5" t="s">
        <v>3303</v>
      </c>
      <c r="AX547" s="1" t="s">
        <v>76</v>
      </c>
      <c r="BA547" t="s">
        <v>317</v>
      </c>
    </row>
    <row r="548" spans="1:53">
      <c r="A548">
        <v>688</v>
      </c>
      <c r="B548" t="s">
        <v>2759</v>
      </c>
      <c r="C548" t="s">
        <v>126</v>
      </c>
      <c r="E548" t="s">
        <v>2760</v>
      </c>
      <c r="H548" t="s">
        <v>1248</v>
      </c>
      <c r="I548" t="s">
        <v>1249</v>
      </c>
      <c r="J548">
        <v>49.077164580944412</v>
      </c>
      <c r="K548">
        <v>16.647557329892951</v>
      </c>
      <c r="L548" s="1" t="s">
        <v>44</v>
      </c>
      <c r="M548">
        <v>370</v>
      </c>
      <c r="N548">
        <v>370</v>
      </c>
      <c r="O548" t="s">
        <v>243</v>
      </c>
      <c r="U548" t="s">
        <v>2761</v>
      </c>
      <c r="AI548" s="5" t="s">
        <v>75</v>
      </c>
      <c r="AX548" s="1" t="s">
        <v>76</v>
      </c>
      <c r="BA548" t="s">
        <v>317</v>
      </c>
    </row>
    <row r="549" spans="1:53">
      <c r="A549">
        <v>689</v>
      </c>
      <c r="B549" t="s">
        <v>2762</v>
      </c>
      <c r="C549" t="s">
        <v>126</v>
      </c>
      <c r="E549" t="s">
        <v>2763</v>
      </c>
      <c r="H549" t="s">
        <v>1248</v>
      </c>
      <c r="I549" t="s">
        <v>1249</v>
      </c>
      <c r="J549">
        <v>49.033497001017899</v>
      </c>
      <c r="K549">
        <v>16.633318543438222</v>
      </c>
      <c r="L549" s="1" t="s">
        <v>44</v>
      </c>
      <c r="M549">
        <v>133</v>
      </c>
      <c r="N549">
        <v>132</v>
      </c>
      <c r="O549" t="s">
        <v>243</v>
      </c>
      <c r="U549" t="s">
        <v>2764</v>
      </c>
      <c r="AI549" s="5" t="s">
        <v>75</v>
      </c>
      <c r="AX549" s="1" t="s">
        <v>76</v>
      </c>
      <c r="BA549" t="s">
        <v>317</v>
      </c>
    </row>
    <row r="550" spans="1:53">
      <c r="A550">
        <v>690</v>
      </c>
      <c r="B550" t="s">
        <v>2765</v>
      </c>
      <c r="C550" t="s">
        <v>126</v>
      </c>
      <c r="E550" t="s">
        <v>2766</v>
      </c>
      <c r="H550" t="s">
        <v>1248</v>
      </c>
      <c r="I550" t="s">
        <v>1249</v>
      </c>
      <c r="J550">
        <v>49.052345045077423</v>
      </c>
      <c r="K550">
        <v>16.653699179998078</v>
      </c>
      <c r="L550" s="1" t="s">
        <v>44</v>
      </c>
      <c r="M550">
        <v>1066</v>
      </c>
      <c r="N550">
        <v>1054</v>
      </c>
      <c r="O550" t="s">
        <v>197</v>
      </c>
      <c r="U550" t="s">
        <v>2765</v>
      </c>
      <c r="AI550" s="5" t="s">
        <v>75</v>
      </c>
      <c r="AX550" s="1" t="s">
        <v>76</v>
      </c>
      <c r="BA550" t="s">
        <v>317</v>
      </c>
    </row>
    <row r="551" spans="1:53">
      <c r="A551">
        <v>691</v>
      </c>
      <c r="B551" t="s">
        <v>2767</v>
      </c>
      <c r="C551" t="s">
        <v>126</v>
      </c>
      <c r="E551" t="s">
        <v>2768</v>
      </c>
      <c r="H551" t="s">
        <v>1248</v>
      </c>
      <c r="I551" t="s">
        <v>1249</v>
      </c>
      <c r="J551">
        <v>49.049574983519179</v>
      </c>
      <c r="K551">
        <v>16.60014552996282</v>
      </c>
      <c r="L551" s="1" t="s">
        <v>44</v>
      </c>
      <c r="M551">
        <v>91</v>
      </c>
      <c r="N551">
        <v>90</v>
      </c>
      <c r="O551" t="s">
        <v>1412</v>
      </c>
      <c r="U551" t="s">
        <v>2769</v>
      </c>
      <c r="AI551" s="5" t="s">
        <v>75</v>
      </c>
      <c r="AX551" s="1" t="s">
        <v>76</v>
      </c>
      <c r="BA551" t="s">
        <v>317</v>
      </c>
    </row>
    <row r="552" spans="1:53">
      <c r="A552">
        <v>692</v>
      </c>
      <c r="B552" t="s">
        <v>2770</v>
      </c>
      <c r="C552" t="s">
        <v>126</v>
      </c>
      <c r="E552" t="s">
        <v>2771</v>
      </c>
      <c r="H552" t="s">
        <v>1248</v>
      </c>
      <c r="I552" t="s">
        <v>1249</v>
      </c>
      <c r="J552">
        <v>48.988821481710858</v>
      </c>
      <c r="K552">
        <v>16.622088248665019</v>
      </c>
      <c r="L552" s="1" t="s">
        <v>44</v>
      </c>
      <c r="M552">
        <v>176</v>
      </c>
      <c r="N552">
        <v>139</v>
      </c>
      <c r="O552" t="s">
        <v>1412</v>
      </c>
      <c r="U552" t="s">
        <v>2770</v>
      </c>
      <c r="AI552" s="5" t="s">
        <v>3303</v>
      </c>
      <c r="AX552" s="1" t="s">
        <v>76</v>
      </c>
      <c r="BA552" t="s">
        <v>317</v>
      </c>
    </row>
    <row r="553" spans="1:53">
      <c r="A553">
        <v>693</v>
      </c>
      <c r="B553" t="s">
        <v>2772</v>
      </c>
      <c r="C553" t="s">
        <v>126</v>
      </c>
      <c r="E553" t="s">
        <v>2773</v>
      </c>
      <c r="H553" t="s">
        <v>1945</v>
      </c>
      <c r="I553" t="s">
        <v>1249</v>
      </c>
      <c r="J553">
        <v>48.855107115706502</v>
      </c>
      <c r="K553">
        <v>16.448679833065739</v>
      </c>
      <c r="L553" s="1" t="s">
        <v>44</v>
      </c>
      <c r="M553">
        <v>948</v>
      </c>
      <c r="N553">
        <v>921</v>
      </c>
      <c r="O553" t="s">
        <v>197</v>
      </c>
      <c r="U553" t="s">
        <v>2774</v>
      </c>
      <c r="AI553" s="5" t="s">
        <v>3303</v>
      </c>
      <c r="AX553" s="1" t="s">
        <v>76</v>
      </c>
      <c r="BA553" t="s">
        <v>317</v>
      </c>
    </row>
    <row r="554" spans="1:53">
      <c r="A554">
        <v>694</v>
      </c>
      <c r="B554" t="s">
        <v>2775</v>
      </c>
      <c r="C554" t="s">
        <v>126</v>
      </c>
      <c r="E554" t="s">
        <v>2776</v>
      </c>
      <c r="H554" t="s">
        <v>1978</v>
      </c>
      <c r="I554" t="s">
        <v>1249</v>
      </c>
      <c r="J554">
        <v>48.764310260938743</v>
      </c>
      <c r="K554">
        <v>16.368542358580751</v>
      </c>
      <c r="L554" s="1" t="s">
        <v>44</v>
      </c>
      <c r="M554">
        <v>649</v>
      </c>
      <c r="N554">
        <v>540</v>
      </c>
      <c r="O554" t="s">
        <v>1412</v>
      </c>
      <c r="U554" t="s">
        <v>2777</v>
      </c>
      <c r="AI554" s="5" t="s">
        <v>75</v>
      </c>
      <c r="AX554" s="1" t="s">
        <v>76</v>
      </c>
      <c r="BA554" t="s">
        <v>317</v>
      </c>
    </row>
    <row r="555" spans="1:53">
      <c r="A555">
        <v>695</v>
      </c>
      <c r="B555" t="s">
        <v>2778</v>
      </c>
      <c r="C555" t="s">
        <v>126</v>
      </c>
      <c r="E555" t="s">
        <v>2779</v>
      </c>
      <c r="H555" t="s">
        <v>1978</v>
      </c>
      <c r="I555" t="s">
        <v>1249</v>
      </c>
      <c r="J555">
        <v>48.863275970186962</v>
      </c>
      <c r="K555">
        <v>16.25393686870807</v>
      </c>
      <c r="L555" s="1" t="s">
        <v>44</v>
      </c>
      <c r="M555">
        <v>935</v>
      </c>
      <c r="N555">
        <v>670</v>
      </c>
      <c r="O555" t="s">
        <v>197</v>
      </c>
      <c r="U555" t="s">
        <v>2780</v>
      </c>
      <c r="AI555" s="5" t="s">
        <v>3307</v>
      </c>
      <c r="AX555" s="1" t="s">
        <v>76</v>
      </c>
      <c r="BA555" t="s">
        <v>317</v>
      </c>
    </row>
    <row r="556" spans="1:53">
      <c r="A556">
        <v>696</v>
      </c>
      <c r="B556" t="s">
        <v>2781</v>
      </c>
      <c r="C556" t="s">
        <v>126</v>
      </c>
      <c r="E556" t="s">
        <v>2782</v>
      </c>
      <c r="H556" t="s">
        <v>1978</v>
      </c>
      <c r="I556" t="s">
        <v>1249</v>
      </c>
      <c r="J556">
        <v>48.882992941040527</v>
      </c>
      <c r="K556">
        <v>16.308309255038651</v>
      </c>
      <c r="L556" s="1" t="s">
        <v>44</v>
      </c>
      <c r="M556">
        <v>500</v>
      </c>
      <c r="N556">
        <v>525</v>
      </c>
      <c r="O556" t="s">
        <v>197</v>
      </c>
      <c r="U556" t="s">
        <v>2783</v>
      </c>
      <c r="AI556" s="5" t="s">
        <v>75</v>
      </c>
      <c r="AX556" s="1" t="s">
        <v>76</v>
      </c>
      <c r="BA556" t="s">
        <v>317</v>
      </c>
    </row>
    <row r="557" spans="1:53">
      <c r="A557">
        <v>697</v>
      </c>
      <c r="B557" t="s">
        <v>2784</v>
      </c>
      <c r="C557" t="s">
        <v>126</v>
      </c>
      <c r="E557" t="s">
        <v>2785</v>
      </c>
      <c r="H557" t="s">
        <v>2054</v>
      </c>
      <c r="I557" t="s">
        <v>1008</v>
      </c>
      <c r="J557">
        <v>49.166597488760793</v>
      </c>
      <c r="K557">
        <v>16.043976771727831</v>
      </c>
      <c r="L557" s="1" t="s">
        <v>44</v>
      </c>
      <c r="M557">
        <v>93</v>
      </c>
      <c r="N557">
        <v>96</v>
      </c>
      <c r="O557" t="s">
        <v>243</v>
      </c>
      <c r="U557" t="s">
        <v>2786</v>
      </c>
      <c r="AI557" s="5" t="s">
        <v>3303</v>
      </c>
      <c r="AX557" s="1" t="s">
        <v>76</v>
      </c>
      <c r="BA557" t="s">
        <v>317</v>
      </c>
    </row>
    <row r="558" spans="1:53">
      <c r="A558">
        <v>698</v>
      </c>
      <c r="B558" t="s">
        <v>2787</v>
      </c>
      <c r="C558" t="s">
        <v>126</v>
      </c>
      <c r="E558" t="s">
        <v>2788</v>
      </c>
      <c r="H558" t="s">
        <v>2054</v>
      </c>
      <c r="I558" t="s">
        <v>1008</v>
      </c>
      <c r="J558">
        <v>49.213158669229522</v>
      </c>
      <c r="K558">
        <v>16.065369275289939</v>
      </c>
      <c r="L558" s="1" t="s">
        <v>44</v>
      </c>
      <c r="M558">
        <v>278</v>
      </c>
      <c r="N558">
        <v>175</v>
      </c>
      <c r="O558" t="s">
        <v>197</v>
      </c>
      <c r="U558" t="s">
        <v>2789</v>
      </c>
      <c r="AI558" s="5" t="s">
        <v>75</v>
      </c>
      <c r="AX558" s="1" t="s">
        <v>76</v>
      </c>
      <c r="BA558" t="s">
        <v>317</v>
      </c>
    </row>
    <row r="559" spans="1:53">
      <c r="A559">
        <v>699</v>
      </c>
      <c r="B559" t="s">
        <v>2790</v>
      </c>
      <c r="C559" t="s">
        <v>126</v>
      </c>
      <c r="E559" t="s">
        <v>2791</v>
      </c>
      <c r="H559" t="s">
        <v>2054</v>
      </c>
      <c r="I559" t="s">
        <v>1008</v>
      </c>
      <c r="J559">
        <v>49.230454208104518</v>
      </c>
      <c r="K559">
        <v>16.014055629743179</v>
      </c>
      <c r="L559" s="1" t="s">
        <v>44</v>
      </c>
      <c r="M559">
        <v>37</v>
      </c>
      <c r="N559">
        <v>25</v>
      </c>
      <c r="O559" t="s">
        <v>197</v>
      </c>
      <c r="U559" t="s">
        <v>2792</v>
      </c>
      <c r="AI559" s="5" t="s">
        <v>75</v>
      </c>
      <c r="AX559" s="1" t="s">
        <v>76</v>
      </c>
      <c r="BA559" t="s">
        <v>317</v>
      </c>
    </row>
    <row r="560" spans="1:53">
      <c r="A560">
        <v>700</v>
      </c>
      <c r="B560" t="s">
        <v>2793</v>
      </c>
      <c r="C560" t="s">
        <v>126</v>
      </c>
      <c r="E560" t="s">
        <v>2794</v>
      </c>
      <c r="H560" t="s">
        <v>2054</v>
      </c>
      <c r="I560" t="s">
        <v>1008</v>
      </c>
      <c r="J560">
        <v>49.073255113452127</v>
      </c>
      <c r="K560">
        <v>16.09801594243724</v>
      </c>
      <c r="L560" s="1" t="s">
        <v>44</v>
      </c>
      <c r="M560">
        <v>277</v>
      </c>
      <c r="N560">
        <v>366</v>
      </c>
      <c r="O560" t="s">
        <v>197</v>
      </c>
      <c r="U560" t="s">
        <v>2795</v>
      </c>
      <c r="AI560" s="5" t="s">
        <v>3303</v>
      </c>
      <c r="AX560" s="1" t="s">
        <v>76</v>
      </c>
      <c r="BA560" t="s">
        <v>317</v>
      </c>
    </row>
    <row r="561" spans="1:53">
      <c r="A561">
        <v>701</v>
      </c>
      <c r="B561" t="s">
        <v>2796</v>
      </c>
      <c r="C561" t="s">
        <v>126</v>
      </c>
      <c r="E561" t="s">
        <v>2797</v>
      </c>
      <c r="H561" t="s">
        <v>2054</v>
      </c>
      <c r="I561" t="s">
        <v>1008</v>
      </c>
      <c r="J561">
        <v>49.191143602989087</v>
      </c>
      <c r="K561">
        <v>15.762848410580339</v>
      </c>
      <c r="L561" s="1" t="s">
        <v>44</v>
      </c>
      <c r="M561">
        <v>76</v>
      </c>
      <c r="N561">
        <v>61</v>
      </c>
      <c r="O561" t="s">
        <v>197</v>
      </c>
      <c r="U561" t="s">
        <v>2798</v>
      </c>
      <c r="AI561" s="5" t="s">
        <v>3303</v>
      </c>
      <c r="AX561" s="1" t="s">
        <v>76</v>
      </c>
      <c r="BA561" t="s">
        <v>317</v>
      </c>
    </row>
    <row r="562" spans="1:53">
      <c r="A562">
        <v>702</v>
      </c>
      <c r="B562" t="s">
        <v>2799</v>
      </c>
      <c r="C562" t="s">
        <v>126</v>
      </c>
      <c r="E562" t="s">
        <v>2800</v>
      </c>
      <c r="H562" t="s">
        <v>2054</v>
      </c>
      <c r="I562" t="s">
        <v>1008</v>
      </c>
      <c r="J562">
        <v>49.330160173131198</v>
      </c>
      <c r="K562">
        <v>15.780172011621911</v>
      </c>
      <c r="L562" s="1" t="s">
        <v>44</v>
      </c>
      <c r="M562">
        <v>37</v>
      </c>
      <c r="N562">
        <v>28</v>
      </c>
      <c r="O562" t="s">
        <v>197</v>
      </c>
      <c r="U562" t="s">
        <v>2801</v>
      </c>
      <c r="AI562" s="5" t="s">
        <v>3303</v>
      </c>
      <c r="AX562" s="1" t="s">
        <v>76</v>
      </c>
      <c r="BA562" t="s">
        <v>317</v>
      </c>
    </row>
    <row r="563" spans="1:53">
      <c r="A563">
        <v>703</v>
      </c>
      <c r="B563" t="s">
        <v>2802</v>
      </c>
      <c r="C563" t="s">
        <v>126</v>
      </c>
      <c r="E563" t="s">
        <v>2803</v>
      </c>
      <c r="H563" t="s">
        <v>2054</v>
      </c>
      <c r="I563" t="s">
        <v>1008</v>
      </c>
      <c r="J563">
        <v>49.233145879876083</v>
      </c>
      <c r="K563">
        <v>16.048745649076171</v>
      </c>
      <c r="L563" s="1" t="s">
        <v>44</v>
      </c>
      <c r="M563">
        <v>508</v>
      </c>
      <c r="N563">
        <v>356</v>
      </c>
      <c r="O563" t="s">
        <v>197</v>
      </c>
      <c r="U563" t="s">
        <v>2804</v>
      </c>
      <c r="AI563" s="5" t="s">
        <v>75</v>
      </c>
      <c r="AX563" s="1" t="s">
        <v>76</v>
      </c>
      <c r="BA563" t="s">
        <v>317</v>
      </c>
    </row>
    <row r="564" spans="1:53">
      <c r="A564">
        <v>704</v>
      </c>
      <c r="B564" t="s">
        <v>2805</v>
      </c>
      <c r="C564" t="s">
        <v>126</v>
      </c>
      <c r="E564" t="s">
        <v>2806</v>
      </c>
      <c r="H564" t="s">
        <v>2054</v>
      </c>
      <c r="I564" t="s">
        <v>1008</v>
      </c>
      <c r="J564">
        <v>49.24180941092385</v>
      </c>
      <c r="K564">
        <v>15.74889702907422</v>
      </c>
      <c r="L564" s="1" t="s">
        <v>44</v>
      </c>
      <c r="M564">
        <v>155</v>
      </c>
      <c r="N564">
        <v>116</v>
      </c>
      <c r="O564" t="s">
        <v>243</v>
      </c>
      <c r="U564" t="s">
        <v>2807</v>
      </c>
      <c r="AI564" s="5" t="s">
        <v>75</v>
      </c>
      <c r="AX564" s="1" t="s">
        <v>76</v>
      </c>
      <c r="BA564" t="s">
        <v>317</v>
      </c>
    </row>
    <row r="565" spans="1:53">
      <c r="A565">
        <v>705</v>
      </c>
      <c r="B565" t="s">
        <v>2808</v>
      </c>
      <c r="C565" t="s">
        <v>126</v>
      </c>
      <c r="E565" t="s">
        <v>2809</v>
      </c>
      <c r="H565" t="s">
        <v>2054</v>
      </c>
      <c r="I565" t="s">
        <v>1008</v>
      </c>
      <c r="J565">
        <v>49.198653661181282</v>
      </c>
      <c r="K565">
        <v>15.940137806646581</v>
      </c>
      <c r="L565" s="1" t="s">
        <v>44</v>
      </c>
      <c r="M565">
        <v>227</v>
      </c>
      <c r="N565">
        <v>215</v>
      </c>
      <c r="O565" t="s">
        <v>197</v>
      </c>
      <c r="U565" t="s">
        <v>2810</v>
      </c>
      <c r="AI565" s="5" t="s">
        <v>75</v>
      </c>
      <c r="AX565" s="1" t="s">
        <v>76</v>
      </c>
      <c r="BA565" t="s">
        <v>317</v>
      </c>
    </row>
    <row r="566" spans="1:53">
      <c r="A566">
        <v>706</v>
      </c>
      <c r="B566" t="s">
        <v>2811</v>
      </c>
      <c r="C566" t="s">
        <v>126</v>
      </c>
      <c r="E566" t="s">
        <v>2812</v>
      </c>
      <c r="H566" t="s">
        <v>2054</v>
      </c>
      <c r="I566" t="s">
        <v>1008</v>
      </c>
      <c r="J566">
        <v>49.188334751415198</v>
      </c>
      <c r="K566">
        <v>15.972025802738949</v>
      </c>
      <c r="L566" s="1" t="s">
        <v>44</v>
      </c>
      <c r="M566">
        <v>387</v>
      </c>
      <c r="N566">
        <v>373</v>
      </c>
      <c r="O566" t="s">
        <v>197</v>
      </c>
      <c r="U566" t="s">
        <v>2813</v>
      </c>
      <c r="AI566" s="5" t="s">
        <v>75</v>
      </c>
      <c r="AX566" s="1" t="s">
        <v>76</v>
      </c>
      <c r="BA566" t="s">
        <v>317</v>
      </c>
    </row>
    <row r="567" spans="1:53">
      <c r="A567">
        <v>707</v>
      </c>
      <c r="B567" t="s">
        <v>2814</v>
      </c>
      <c r="C567" t="s">
        <v>126</v>
      </c>
      <c r="E567" t="s">
        <v>2815</v>
      </c>
      <c r="H567" t="s">
        <v>2054</v>
      </c>
      <c r="I567" t="s">
        <v>1008</v>
      </c>
      <c r="J567">
        <v>49.276733856243062</v>
      </c>
      <c r="K567">
        <v>16.061641566152961</v>
      </c>
      <c r="L567" s="1" t="s">
        <v>44</v>
      </c>
      <c r="M567">
        <v>85</v>
      </c>
      <c r="N567">
        <v>83</v>
      </c>
      <c r="O567" t="s">
        <v>243</v>
      </c>
      <c r="U567" t="s">
        <v>2816</v>
      </c>
      <c r="AI567" s="5" t="s">
        <v>75</v>
      </c>
      <c r="AX567" s="1" t="s">
        <v>76</v>
      </c>
      <c r="BA567" t="s">
        <v>317</v>
      </c>
    </row>
    <row r="568" spans="1:53">
      <c r="A568">
        <v>708</v>
      </c>
      <c r="B568" t="s">
        <v>2817</v>
      </c>
      <c r="C568" t="s">
        <v>126</v>
      </c>
      <c r="E568" t="s">
        <v>2818</v>
      </c>
      <c r="H568" t="s">
        <v>2054</v>
      </c>
      <c r="I568" t="s">
        <v>1008</v>
      </c>
      <c r="J568">
        <v>49.228848895501322</v>
      </c>
      <c r="K568">
        <v>15.985531381554241</v>
      </c>
      <c r="L568" s="1" t="s">
        <v>44</v>
      </c>
      <c r="M568">
        <v>537</v>
      </c>
      <c r="N568">
        <v>600</v>
      </c>
      <c r="O568" t="s">
        <v>197</v>
      </c>
      <c r="U568" t="s">
        <v>2819</v>
      </c>
      <c r="AI568" s="5" t="s">
        <v>75</v>
      </c>
      <c r="AX568" s="1" t="s">
        <v>76</v>
      </c>
      <c r="BA568" t="s">
        <v>317</v>
      </c>
    </row>
    <row r="569" spans="1:53">
      <c r="A569">
        <v>709</v>
      </c>
      <c r="B569" t="s">
        <v>2820</v>
      </c>
      <c r="C569" t="s">
        <v>126</v>
      </c>
      <c r="E569" t="s">
        <v>2821</v>
      </c>
      <c r="H569" t="s">
        <v>2054</v>
      </c>
      <c r="I569" t="s">
        <v>1008</v>
      </c>
      <c r="J569">
        <v>49.305113454965571</v>
      </c>
      <c r="K569">
        <v>15.99230629929813</v>
      </c>
      <c r="L569" s="1" t="s">
        <v>44</v>
      </c>
      <c r="M569">
        <v>73</v>
      </c>
      <c r="N569">
        <v>63</v>
      </c>
      <c r="O569" t="s">
        <v>197</v>
      </c>
      <c r="U569" t="s">
        <v>2822</v>
      </c>
      <c r="AI569" s="5" t="s">
        <v>3303</v>
      </c>
      <c r="AX569" s="1" t="s">
        <v>76</v>
      </c>
      <c r="BA569" t="s">
        <v>317</v>
      </c>
    </row>
    <row r="570" spans="1:53">
      <c r="A570">
        <v>710</v>
      </c>
      <c r="B570" t="s">
        <v>2823</v>
      </c>
      <c r="C570" t="s">
        <v>126</v>
      </c>
      <c r="E570" t="s">
        <v>2824</v>
      </c>
      <c r="H570" t="s">
        <v>2054</v>
      </c>
      <c r="I570" t="s">
        <v>1008</v>
      </c>
      <c r="J570">
        <v>49.098751218441578</v>
      </c>
      <c r="K570">
        <v>16.13612180300337</v>
      </c>
      <c r="L570" s="1" t="s">
        <v>44</v>
      </c>
      <c r="M570">
        <v>139</v>
      </c>
      <c r="N570">
        <v>137</v>
      </c>
      <c r="O570" t="s">
        <v>197</v>
      </c>
      <c r="U570" t="s">
        <v>2825</v>
      </c>
      <c r="AI570" s="5" t="s">
        <v>75</v>
      </c>
      <c r="AX570" s="1" t="s">
        <v>76</v>
      </c>
      <c r="BA570" t="s">
        <v>317</v>
      </c>
    </row>
    <row r="571" spans="1:53">
      <c r="A571">
        <v>711</v>
      </c>
      <c r="B571" t="s">
        <v>2826</v>
      </c>
      <c r="C571" t="s">
        <v>126</v>
      </c>
      <c r="E571" t="s">
        <v>2827</v>
      </c>
      <c r="H571" t="s">
        <v>2054</v>
      </c>
      <c r="I571" t="s">
        <v>1008</v>
      </c>
      <c r="J571">
        <v>49.107170261120281</v>
      </c>
      <c r="K571">
        <v>16.11180136937455</v>
      </c>
      <c r="L571" s="1" t="s">
        <v>44</v>
      </c>
      <c r="M571">
        <v>910</v>
      </c>
      <c r="N571">
        <v>732</v>
      </c>
      <c r="O571" t="s">
        <v>243</v>
      </c>
      <c r="U571" t="s">
        <v>2828</v>
      </c>
      <c r="AI571" s="5" t="s">
        <v>75</v>
      </c>
      <c r="AX571" s="1" t="s">
        <v>76</v>
      </c>
      <c r="BA571" t="s">
        <v>317</v>
      </c>
    </row>
    <row r="572" spans="1:53">
      <c r="A572">
        <v>712</v>
      </c>
      <c r="B572" t="s">
        <v>2829</v>
      </c>
      <c r="C572" t="s">
        <v>126</v>
      </c>
      <c r="E572" t="s">
        <v>2830</v>
      </c>
      <c r="H572" t="s">
        <v>2054</v>
      </c>
      <c r="I572" t="s">
        <v>1008</v>
      </c>
      <c r="J572">
        <v>49.277817634885587</v>
      </c>
      <c r="K572">
        <v>15.992786630769499</v>
      </c>
      <c r="L572" s="1" t="s">
        <v>44</v>
      </c>
      <c r="M572">
        <v>114</v>
      </c>
      <c r="N572">
        <v>102</v>
      </c>
      <c r="O572" t="s">
        <v>197</v>
      </c>
      <c r="U572" t="s">
        <v>2829</v>
      </c>
      <c r="AI572" s="5" t="s">
        <v>3303</v>
      </c>
      <c r="AX572" s="1" t="s">
        <v>76</v>
      </c>
      <c r="BA572" t="s">
        <v>317</v>
      </c>
    </row>
    <row r="573" spans="1:53">
      <c r="A573">
        <v>713</v>
      </c>
      <c r="B573" t="s">
        <v>2831</v>
      </c>
      <c r="C573" t="s">
        <v>126</v>
      </c>
      <c r="E573" t="s">
        <v>2832</v>
      </c>
      <c r="H573" t="s">
        <v>2054</v>
      </c>
      <c r="I573" t="s">
        <v>1008</v>
      </c>
      <c r="J573">
        <v>49.049654552927663</v>
      </c>
      <c r="K573">
        <v>16.015340395318638</v>
      </c>
      <c r="L573" s="1" t="s">
        <v>44</v>
      </c>
      <c r="M573">
        <v>81</v>
      </c>
      <c r="N573">
        <v>86</v>
      </c>
      <c r="O573" t="s">
        <v>243</v>
      </c>
      <c r="U573" t="s">
        <v>2833</v>
      </c>
      <c r="AI573" s="5" t="s">
        <v>75</v>
      </c>
      <c r="AX573" s="1" t="s">
        <v>76</v>
      </c>
      <c r="BA573" t="s">
        <v>317</v>
      </c>
    </row>
    <row r="574" spans="1:53">
      <c r="A574">
        <v>714</v>
      </c>
      <c r="B574" t="s">
        <v>2834</v>
      </c>
      <c r="C574" t="s">
        <v>126</v>
      </c>
      <c r="E574" t="s">
        <v>2835</v>
      </c>
      <c r="H574" t="s">
        <v>2065</v>
      </c>
      <c r="I574" t="s">
        <v>1008</v>
      </c>
      <c r="J574">
        <v>49.38364224602509</v>
      </c>
      <c r="K574">
        <v>16.192809755227831</v>
      </c>
      <c r="L574" s="1" t="s">
        <v>44</v>
      </c>
      <c r="M574">
        <v>984</v>
      </c>
      <c r="N574">
        <v>850</v>
      </c>
      <c r="O574" t="s">
        <v>197</v>
      </c>
      <c r="U574" t="s">
        <v>2836</v>
      </c>
      <c r="AI574" s="5" t="s">
        <v>3299</v>
      </c>
      <c r="AX574" s="1" t="s">
        <v>76</v>
      </c>
      <c r="BA574" t="s">
        <v>317</v>
      </c>
    </row>
    <row r="575" spans="1:53">
      <c r="A575">
        <v>715</v>
      </c>
      <c r="B575" t="s">
        <v>2837</v>
      </c>
      <c r="C575" t="s">
        <v>126</v>
      </c>
      <c r="E575" t="s">
        <v>2838</v>
      </c>
      <c r="H575" t="s">
        <v>1945</v>
      </c>
      <c r="I575" t="s">
        <v>1249</v>
      </c>
      <c r="J575">
        <v>48.840759134450593</v>
      </c>
      <c r="K575">
        <v>16.479991971106141</v>
      </c>
      <c r="L575" s="1" t="s">
        <v>44</v>
      </c>
      <c r="M575">
        <v>655</v>
      </c>
      <c r="N575">
        <v>312</v>
      </c>
      <c r="O575" t="s">
        <v>197</v>
      </c>
      <c r="U575" t="s">
        <v>2839</v>
      </c>
      <c r="AI575" s="5" t="s">
        <v>75</v>
      </c>
      <c r="AX575" s="1" t="s">
        <v>76</v>
      </c>
      <c r="BA575" t="s">
        <v>317</v>
      </c>
    </row>
    <row r="576" spans="1:53">
      <c r="A576">
        <v>716</v>
      </c>
      <c r="B576" t="s">
        <v>2840</v>
      </c>
      <c r="C576" t="s">
        <v>126</v>
      </c>
      <c r="E576" t="s">
        <v>2841</v>
      </c>
      <c r="H576" t="s">
        <v>2017</v>
      </c>
      <c r="I576" t="s">
        <v>1249</v>
      </c>
      <c r="J576">
        <v>48.943259073930207</v>
      </c>
      <c r="K576">
        <v>17.331908694607311</v>
      </c>
      <c r="L576" s="1" t="s">
        <v>44</v>
      </c>
      <c r="M576">
        <v>214</v>
      </c>
      <c r="N576">
        <v>183</v>
      </c>
      <c r="O576" t="s">
        <v>197</v>
      </c>
      <c r="U576" t="s">
        <v>2842</v>
      </c>
      <c r="AI576" s="5" t="s">
        <v>75</v>
      </c>
      <c r="AX576" s="1" t="s">
        <v>76</v>
      </c>
      <c r="BA576" t="s">
        <v>317</v>
      </c>
    </row>
    <row r="577" spans="1:53">
      <c r="A577">
        <v>717</v>
      </c>
      <c r="B577" t="s">
        <v>2843</v>
      </c>
      <c r="C577" t="s">
        <v>126</v>
      </c>
      <c r="E577" t="s">
        <v>1971</v>
      </c>
      <c r="H577" t="s">
        <v>1248</v>
      </c>
      <c r="I577" t="s">
        <v>1249</v>
      </c>
      <c r="J577">
        <v>48.939563983621603</v>
      </c>
      <c r="K577">
        <v>16.59830033560814</v>
      </c>
      <c r="L577" s="1" t="s">
        <v>44</v>
      </c>
      <c r="M577">
        <v>709</v>
      </c>
      <c r="N577">
        <v>557</v>
      </c>
      <c r="O577" t="s">
        <v>197</v>
      </c>
      <c r="U577" t="s">
        <v>2844</v>
      </c>
      <c r="AI577" s="5" t="s">
        <v>75</v>
      </c>
      <c r="AX577" s="1" t="s">
        <v>76</v>
      </c>
      <c r="BA577" t="s">
        <v>317</v>
      </c>
    </row>
    <row r="578" spans="1:53">
      <c r="A578">
        <v>718</v>
      </c>
      <c r="B578" t="s">
        <v>2845</v>
      </c>
      <c r="C578" t="s">
        <v>126</v>
      </c>
      <c r="E578" t="s">
        <v>1971</v>
      </c>
      <c r="H578" t="s">
        <v>1248</v>
      </c>
      <c r="I578" t="s">
        <v>1249</v>
      </c>
      <c r="J578">
        <v>48.936199795446697</v>
      </c>
      <c r="K578">
        <v>16.568035754914231</v>
      </c>
      <c r="L578" s="1" t="s">
        <v>44</v>
      </c>
      <c r="M578">
        <v>1615</v>
      </c>
      <c r="N578">
        <v>2485</v>
      </c>
      <c r="O578" t="s">
        <v>197</v>
      </c>
      <c r="U578" t="s">
        <v>2846</v>
      </c>
      <c r="AI578" s="5" t="s">
        <v>75</v>
      </c>
      <c r="AX578" s="1" t="s">
        <v>76</v>
      </c>
      <c r="BA578" t="s">
        <v>317</v>
      </c>
    </row>
    <row r="579" spans="1:53">
      <c r="A579">
        <v>719</v>
      </c>
      <c r="B579" t="s">
        <v>2847</v>
      </c>
      <c r="C579" t="s">
        <v>39</v>
      </c>
      <c r="G579" t="s">
        <v>2847</v>
      </c>
      <c r="H579" t="s">
        <v>1007</v>
      </c>
      <c r="I579" t="s">
        <v>1008</v>
      </c>
      <c r="J579">
        <v>49.3264019</v>
      </c>
      <c r="K579">
        <v>15.6717864</v>
      </c>
      <c r="L579" s="1" t="s">
        <v>67</v>
      </c>
      <c r="U579" t="s">
        <v>2848</v>
      </c>
      <c r="AF579" t="s">
        <v>1489</v>
      </c>
    </row>
    <row r="580" spans="1:53">
      <c r="A580">
        <v>720</v>
      </c>
      <c r="B580" t="s">
        <v>2849</v>
      </c>
      <c r="C580" t="s">
        <v>39</v>
      </c>
      <c r="G580" t="s">
        <v>2849</v>
      </c>
      <c r="H580" t="s">
        <v>2054</v>
      </c>
      <c r="I580" t="s">
        <v>1008</v>
      </c>
      <c r="J580">
        <v>49.280392800000001</v>
      </c>
      <c r="K580">
        <v>15.9592303</v>
      </c>
      <c r="L580" s="1" t="s">
        <v>67</v>
      </c>
      <c r="U580" t="s">
        <v>2849</v>
      </c>
      <c r="AF580" t="s">
        <v>1489</v>
      </c>
    </row>
    <row r="581" spans="1:53">
      <c r="A581">
        <v>722</v>
      </c>
      <c r="B581" t="s">
        <v>2847</v>
      </c>
      <c r="C581" t="s">
        <v>126</v>
      </c>
      <c r="G581" t="s">
        <v>2847</v>
      </c>
      <c r="H581" t="s">
        <v>1007</v>
      </c>
      <c r="I581" t="s">
        <v>1008</v>
      </c>
      <c r="J581">
        <v>49.317721400000003</v>
      </c>
      <c r="K581">
        <v>15.6542897</v>
      </c>
      <c r="L581" s="1" t="s">
        <v>67</v>
      </c>
      <c r="U581" t="s">
        <v>2850</v>
      </c>
      <c r="AF581" t="s">
        <v>1489</v>
      </c>
      <c r="BA581" t="s">
        <v>317</v>
      </c>
    </row>
    <row r="582" spans="1:53">
      <c r="A582">
        <v>723</v>
      </c>
      <c r="B582" t="s">
        <v>2851</v>
      </c>
      <c r="C582" t="s">
        <v>126</v>
      </c>
      <c r="G582" t="s">
        <v>2851</v>
      </c>
      <c r="H582" t="s">
        <v>2065</v>
      </c>
      <c r="I582" t="s">
        <v>1008</v>
      </c>
      <c r="J582">
        <v>49.317996399999998</v>
      </c>
      <c r="K582">
        <v>15.9776872</v>
      </c>
      <c r="L582" s="1" t="s">
        <v>67</v>
      </c>
      <c r="U582" t="s">
        <v>2851</v>
      </c>
      <c r="AF582" t="s">
        <v>1489</v>
      </c>
      <c r="BA582" t="s">
        <v>317</v>
      </c>
    </row>
    <row r="583" spans="1:53">
      <c r="A583">
        <v>724</v>
      </c>
      <c r="B583" t="s">
        <v>2054</v>
      </c>
      <c r="C583" t="s">
        <v>126</v>
      </c>
      <c r="G583" t="s">
        <v>2054</v>
      </c>
      <c r="H583" t="s">
        <v>2054</v>
      </c>
      <c r="I583" t="s">
        <v>1008</v>
      </c>
      <c r="J583">
        <v>49.236681900000001</v>
      </c>
      <c r="K583">
        <v>15.8458544</v>
      </c>
      <c r="L583" s="1" t="s">
        <v>67</v>
      </c>
      <c r="U583" t="s">
        <v>2852</v>
      </c>
      <c r="AF583" t="s">
        <v>1489</v>
      </c>
      <c r="BA583" t="s">
        <v>317</v>
      </c>
    </row>
    <row r="584" spans="1:53">
      <c r="A584">
        <v>725</v>
      </c>
      <c r="B584" t="s">
        <v>2060</v>
      </c>
      <c r="C584" t="s">
        <v>126</v>
      </c>
      <c r="G584" t="s">
        <v>2060</v>
      </c>
      <c r="H584" t="s">
        <v>2054</v>
      </c>
      <c r="I584" t="s">
        <v>1008</v>
      </c>
      <c r="J584">
        <v>49.2239644</v>
      </c>
      <c r="K584">
        <v>16.195664699999998</v>
      </c>
      <c r="L584" s="1" t="s">
        <v>67</v>
      </c>
      <c r="U584" t="s">
        <v>2060</v>
      </c>
      <c r="AF584" t="s">
        <v>1489</v>
      </c>
      <c r="BA584" t="s">
        <v>317</v>
      </c>
    </row>
    <row r="585" spans="1:53">
      <c r="A585">
        <v>726</v>
      </c>
      <c r="B585" t="s">
        <v>2853</v>
      </c>
      <c r="C585" t="s">
        <v>126</v>
      </c>
      <c r="G585" t="s">
        <v>2853</v>
      </c>
      <c r="H585" t="s">
        <v>2054</v>
      </c>
      <c r="I585" t="s">
        <v>1008</v>
      </c>
      <c r="J585">
        <v>49.116647200000003</v>
      </c>
      <c r="K585">
        <v>15.7573867</v>
      </c>
      <c r="L585" s="1" t="s">
        <v>67</v>
      </c>
      <c r="U585" t="s">
        <v>2853</v>
      </c>
      <c r="AF585" t="s">
        <v>1489</v>
      </c>
      <c r="BA585" t="s">
        <v>317</v>
      </c>
    </row>
    <row r="586" spans="1:53">
      <c r="A586">
        <v>727</v>
      </c>
      <c r="B586" t="s">
        <v>2853</v>
      </c>
      <c r="C586" t="s">
        <v>39</v>
      </c>
      <c r="G586" t="s">
        <v>2853</v>
      </c>
      <c r="H586" t="s">
        <v>2054</v>
      </c>
      <c r="I586" t="s">
        <v>1008</v>
      </c>
      <c r="J586">
        <v>49.116647200000003</v>
      </c>
      <c r="K586">
        <v>15.7573867</v>
      </c>
      <c r="L586" s="1" t="s">
        <v>67</v>
      </c>
      <c r="U586" t="s">
        <v>2853</v>
      </c>
      <c r="AF586" t="s">
        <v>1489</v>
      </c>
    </row>
    <row r="587" spans="1:53">
      <c r="A587">
        <v>729</v>
      </c>
      <c r="B587" t="s">
        <v>2854</v>
      </c>
      <c r="C587" t="s">
        <v>126</v>
      </c>
      <c r="G587" t="s">
        <v>2854</v>
      </c>
      <c r="H587" t="s">
        <v>2054</v>
      </c>
      <c r="I587" t="s">
        <v>1008</v>
      </c>
      <c r="J587">
        <v>49.152025299999998</v>
      </c>
      <c r="K587">
        <v>15.8079897</v>
      </c>
      <c r="L587" s="1" t="s">
        <v>67</v>
      </c>
      <c r="U587" t="s">
        <v>2855</v>
      </c>
      <c r="AF587" t="s">
        <v>1489</v>
      </c>
      <c r="BA587" t="s">
        <v>317</v>
      </c>
    </row>
    <row r="588" spans="1:53">
      <c r="A588">
        <v>730</v>
      </c>
      <c r="B588" t="s">
        <v>2856</v>
      </c>
      <c r="C588" t="s">
        <v>126</v>
      </c>
      <c r="G588" t="s">
        <v>2856</v>
      </c>
      <c r="H588" t="s">
        <v>2054</v>
      </c>
      <c r="I588" t="s">
        <v>1008</v>
      </c>
      <c r="J588">
        <v>49.110650800000002</v>
      </c>
      <c r="K588">
        <v>16.0304514</v>
      </c>
      <c r="L588" s="1" t="s">
        <v>67</v>
      </c>
      <c r="U588" t="s">
        <v>2857</v>
      </c>
      <c r="AF588" t="s">
        <v>1489</v>
      </c>
      <c r="BA588" t="s">
        <v>317</v>
      </c>
    </row>
    <row r="589" spans="1:53">
      <c r="A589">
        <v>731</v>
      </c>
      <c r="B589" t="s">
        <v>2858</v>
      </c>
      <c r="C589" t="s">
        <v>126</v>
      </c>
      <c r="G589" t="s">
        <v>2858</v>
      </c>
      <c r="H589" t="s">
        <v>2054</v>
      </c>
      <c r="I589" t="s">
        <v>1008</v>
      </c>
      <c r="J589">
        <v>49.102414699999997</v>
      </c>
      <c r="K589">
        <v>16.112130000000001</v>
      </c>
      <c r="L589" s="1" t="s">
        <v>67</v>
      </c>
      <c r="U589" t="s">
        <v>2858</v>
      </c>
      <c r="AF589" t="s">
        <v>1489</v>
      </c>
      <c r="BA589" t="s">
        <v>317</v>
      </c>
    </row>
    <row r="590" spans="1:53">
      <c r="A590">
        <v>732</v>
      </c>
      <c r="B590" t="s">
        <v>2859</v>
      </c>
      <c r="C590" t="s">
        <v>39</v>
      </c>
      <c r="G590" t="s">
        <v>2859</v>
      </c>
      <c r="H590" t="s">
        <v>1282</v>
      </c>
      <c r="I590" t="s">
        <v>1263</v>
      </c>
      <c r="J590">
        <v>49.914473899999997</v>
      </c>
      <c r="K590">
        <v>17.745783100000001</v>
      </c>
      <c r="L590" s="1" t="s">
        <v>67</v>
      </c>
      <c r="U590" t="s">
        <v>2859</v>
      </c>
      <c r="AF590" t="s">
        <v>1489</v>
      </c>
    </row>
    <row r="591" spans="1:53">
      <c r="A591">
        <v>733</v>
      </c>
      <c r="B591" t="s">
        <v>2860</v>
      </c>
      <c r="C591" t="s">
        <v>39</v>
      </c>
      <c r="G591" t="s">
        <v>2861</v>
      </c>
      <c r="H591" t="s">
        <v>2145</v>
      </c>
      <c r="I591" t="s">
        <v>2146</v>
      </c>
      <c r="J591">
        <v>49.1140294</v>
      </c>
      <c r="K591">
        <v>17.752958100000001</v>
      </c>
      <c r="L591" s="1" t="s">
        <v>67</v>
      </c>
      <c r="U591" t="s">
        <v>2861</v>
      </c>
      <c r="AD591" t="s">
        <v>76</v>
      </c>
      <c r="AF591" t="s">
        <v>1489</v>
      </c>
      <c r="BA591" t="s">
        <v>75</v>
      </c>
    </row>
    <row r="592" spans="1:53">
      <c r="A592">
        <v>734</v>
      </c>
      <c r="B592" t="s">
        <v>2862</v>
      </c>
      <c r="C592" t="s">
        <v>39</v>
      </c>
      <c r="G592" t="s">
        <v>2863</v>
      </c>
      <c r="H592" t="s">
        <v>2152</v>
      </c>
      <c r="I592" t="s">
        <v>2146</v>
      </c>
      <c r="J592">
        <v>49.1235444</v>
      </c>
      <c r="K592">
        <v>17.354802200000002</v>
      </c>
      <c r="L592" s="1" t="s">
        <v>67</v>
      </c>
      <c r="O592" t="s">
        <v>2864</v>
      </c>
      <c r="U592" t="s">
        <v>2865</v>
      </c>
      <c r="AD592" t="s">
        <v>76</v>
      </c>
      <c r="AF592" t="s">
        <v>1489</v>
      </c>
      <c r="BA592" t="s">
        <v>75</v>
      </c>
    </row>
    <row r="593" spans="1:53">
      <c r="A593">
        <v>735</v>
      </c>
      <c r="B593" t="s">
        <v>2866</v>
      </c>
      <c r="C593" t="s">
        <v>39</v>
      </c>
      <c r="G593" t="s">
        <v>2867</v>
      </c>
      <c r="H593" t="s">
        <v>2145</v>
      </c>
      <c r="I593" t="s">
        <v>2146</v>
      </c>
      <c r="J593">
        <v>49.160461900000001</v>
      </c>
      <c r="K593">
        <v>17.5813019</v>
      </c>
      <c r="L593" s="1" t="s">
        <v>67</v>
      </c>
      <c r="U593" t="s">
        <v>2868</v>
      </c>
      <c r="AD593" t="s">
        <v>76</v>
      </c>
      <c r="AF593" t="s">
        <v>1489</v>
      </c>
      <c r="BA593" t="s">
        <v>75</v>
      </c>
    </row>
    <row r="594" spans="1:53">
      <c r="A594">
        <v>736</v>
      </c>
      <c r="B594" t="s">
        <v>2869</v>
      </c>
      <c r="C594" t="s">
        <v>39</v>
      </c>
      <c r="G594" t="s">
        <v>2870</v>
      </c>
      <c r="H594" t="s">
        <v>2145</v>
      </c>
      <c r="I594" t="s">
        <v>2146</v>
      </c>
      <c r="J594">
        <v>49.159648099999998</v>
      </c>
      <c r="K594">
        <v>17.540403900000001</v>
      </c>
      <c r="L594" s="1" t="s">
        <v>67</v>
      </c>
      <c r="U594" t="s">
        <v>2870</v>
      </c>
      <c r="AD594" t="s">
        <v>76</v>
      </c>
      <c r="AF594" t="s">
        <v>1489</v>
      </c>
      <c r="BA594" t="s">
        <v>75</v>
      </c>
    </row>
    <row r="595" spans="1:53">
      <c r="A595">
        <v>737</v>
      </c>
      <c r="B595" t="s">
        <v>2871</v>
      </c>
      <c r="C595" t="s">
        <v>39</v>
      </c>
      <c r="G595" t="s">
        <v>2872</v>
      </c>
      <c r="H595" t="s">
        <v>2165</v>
      </c>
      <c r="I595" t="s">
        <v>2146</v>
      </c>
      <c r="J595">
        <v>49.238396399999999</v>
      </c>
      <c r="K595">
        <v>17.4294267</v>
      </c>
      <c r="L595" s="1" t="s">
        <v>67</v>
      </c>
      <c r="U595" t="s">
        <v>2873</v>
      </c>
      <c r="AD595" t="s">
        <v>76</v>
      </c>
      <c r="AF595" t="s">
        <v>1489</v>
      </c>
      <c r="BA595" t="s">
        <v>75</v>
      </c>
    </row>
    <row r="596" spans="1:53">
      <c r="A596">
        <v>738</v>
      </c>
      <c r="B596" t="s">
        <v>2874</v>
      </c>
      <c r="C596" t="s">
        <v>39</v>
      </c>
      <c r="G596" t="s">
        <v>2875</v>
      </c>
      <c r="H596" t="s">
        <v>2165</v>
      </c>
      <c r="I596" t="s">
        <v>2146</v>
      </c>
      <c r="J596">
        <v>49.4087478</v>
      </c>
      <c r="K596">
        <v>17.6966669</v>
      </c>
      <c r="L596" s="1" t="s">
        <v>67</v>
      </c>
      <c r="U596" t="s">
        <v>2875</v>
      </c>
      <c r="AD596" t="s">
        <v>76</v>
      </c>
      <c r="AF596" t="s">
        <v>1489</v>
      </c>
      <c r="BA596" t="s">
        <v>75</v>
      </c>
    </row>
    <row r="597" spans="1:53">
      <c r="A597">
        <v>739</v>
      </c>
      <c r="B597" t="s">
        <v>2876</v>
      </c>
      <c r="C597" t="s">
        <v>39</v>
      </c>
      <c r="G597" t="s">
        <v>2877</v>
      </c>
      <c r="H597" t="s">
        <v>2165</v>
      </c>
      <c r="I597" t="s">
        <v>2146</v>
      </c>
      <c r="J597">
        <v>49.402073600000001</v>
      </c>
      <c r="K597">
        <v>17.738380599999999</v>
      </c>
      <c r="L597" s="1" t="s">
        <v>67</v>
      </c>
      <c r="U597" t="s">
        <v>2878</v>
      </c>
      <c r="AD597" t="s">
        <v>76</v>
      </c>
      <c r="AF597" t="s">
        <v>1489</v>
      </c>
      <c r="BA597" t="s">
        <v>75</v>
      </c>
    </row>
    <row r="598" spans="1:53">
      <c r="A598">
        <v>740</v>
      </c>
      <c r="B598" t="s">
        <v>2879</v>
      </c>
      <c r="C598" t="s">
        <v>39</v>
      </c>
      <c r="G598" t="s">
        <v>2880</v>
      </c>
      <c r="H598" t="s">
        <v>2165</v>
      </c>
      <c r="I598" t="s">
        <v>2146</v>
      </c>
      <c r="J598">
        <v>49.423433299999999</v>
      </c>
      <c r="K598">
        <v>17.658987199999999</v>
      </c>
      <c r="L598" s="1" t="s">
        <v>67</v>
      </c>
      <c r="U598" t="s">
        <v>2881</v>
      </c>
      <c r="AD598" t="s">
        <v>76</v>
      </c>
      <c r="AF598" t="s">
        <v>1489</v>
      </c>
      <c r="BA598" t="s">
        <v>75</v>
      </c>
    </row>
    <row r="599" spans="1:53">
      <c r="A599">
        <v>741</v>
      </c>
      <c r="B599" t="s">
        <v>2882</v>
      </c>
      <c r="C599" t="s">
        <v>39</v>
      </c>
      <c r="G599" t="s">
        <v>2883</v>
      </c>
      <c r="H599" t="s">
        <v>2165</v>
      </c>
      <c r="I599" t="s">
        <v>2146</v>
      </c>
      <c r="J599">
        <v>49.254369400000002</v>
      </c>
      <c r="K599">
        <v>17.2330094</v>
      </c>
      <c r="L599" s="1" t="s">
        <v>67</v>
      </c>
      <c r="U599" t="s">
        <v>2884</v>
      </c>
      <c r="AD599" t="s">
        <v>76</v>
      </c>
      <c r="AF599" t="s">
        <v>1489</v>
      </c>
      <c r="BA599" t="s">
        <v>75</v>
      </c>
    </row>
    <row r="600" spans="1:53">
      <c r="A600">
        <v>742</v>
      </c>
      <c r="B600" t="s">
        <v>2885</v>
      </c>
      <c r="C600" t="s">
        <v>39</v>
      </c>
      <c r="G600" t="s">
        <v>2886</v>
      </c>
      <c r="H600" t="s">
        <v>1978</v>
      </c>
      <c r="I600" t="s">
        <v>1249</v>
      </c>
      <c r="J600">
        <v>49.032487199999998</v>
      </c>
      <c r="K600">
        <v>16.180754400000001</v>
      </c>
      <c r="L600" s="1" t="s">
        <v>67</v>
      </c>
      <c r="U600" t="s">
        <v>2886</v>
      </c>
      <c r="AD600" t="s">
        <v>76</v>
      </c>
      <c r="AF600" t="s">
        <v>1489</v>
      </c>
      <c r="BA600" t="s">
        <v>75</v>
      </c>
    </row>
    <row r="601" spans="1:53">
      <c r="A601">
        <v>743</v>
      </c>
      <c r="B601" t="s">
        <v>2887</v>
      </c>
      <c r="C601" t="s">
        <v>39</v>
      </c>
      <c r="G601" t="s">
        <v>2888</v>
      </c>
      <c r="H601" t="s">
        <v>1978</v>
      </c>
      <c r="I601" t="s">
        <v>1249</v>
      </c>
      <c r="J601">
        <v>49.0710689</v>
      </c>
      <c r="K601">
        <v>16.160566899999999</v>
      </c>
      <c r="L601" s="1" t="s">
        <v>67</v>
      </c>
      <c r="U601" t="s">
        <v>2888</v>
      </c>
      <c r="AD601" t="s">
        <v>76</v>
      </c>
      <c r="AF601" t="s">
        <v>1489</v>
      </c>
      <c r="BA601" t="s">
        <v>75</v>
      </c>
    </row>
    <row r="602" spans="1:53">
      <c r="A602">
        <v>744</v>
      </c>
      <c r="B602" t="s">
        <v>2889</v>
      </c>
      <c r="C602" t="s">
        <v>39</v>
      </c>
      <c r="G602" t="s">
        <v>2054</v>
      </c>
      <c r="H602" t="s">
        <v>2054</v>
      </c>
      <c r="I602" t="s">
        <v>1008</v>
      </c>
      <c r="J602">
        <v>49.233900800000001</v>
      </c>
      <c r="K602">
        <v>15.8531072</v>
      </c>
      <c r="L602" s="1" t="s">
        <v>67</v>
      </c>
      <c r="U602" t="s">
        <v>2852</v>
      </c>
      <c r="AD602" t="s">
        <v>76</v>
      </c>
      <c r="AF602" t="s">
        <v>1489</v>
      </c>
      <c r="BA602" t="s">
        <v>75</v>
      </c>
    </row>
    <row r="603" spans="1:53">
      <c r="A603">
        <v>745</v>
      </c>
      <c r="B603" t="s">
        <v>2890</v>
      </c>
      <c r="C603" t="s">
        <v>39</v>
      </c>
      <c r="G603" t="s">
        <v>2891</v>
      </c>
      <c r="H603" t="s">
        <v>2065</v>
      </c>
      <c r="I603" t="s">
        <v>1008</v>
      </c>
      <c r="J603">
        <v>49.259606699999999</v>
      </c>
      <c r="K603">
        <v>16.2040419</v>
      </c>
      <c r="L603" s="1" t="s">
        <v>67</v>
      </c>
      <c r="U603" t="s">
        <v>2892</v>
      </c>
      <c r="AD603" t="s">
        <v>76</v>
      </c>
      <c r="AF603" t="s">
        <v>1489</v>
      </c>
      <c r="BA603" t="s">
        <v>75</v>
      </c>
    </row>
    <row r="604" spans="1:53">
      <c r="A604">
        <v>746</v>
      </c>
      <c r="B604" t="s">
        <v>2893</v>
      </c>
      <c r="C604" t="s">
        <v>39</v>
      </c>
      <c r="G604" t="s">
        <v>2053</v>
      </c>
      <c r="H604" t="s">
        <v>2054</v>
      </c>
      <c r="I604" t="s">
        <v>1008</v>
      </c>
      <c r="J604">
        <v>49.205379399999998</v>
      </c>
      <c r="K604">
        <v>16.179019199999999</v>
      </c>
      <c r="L604" s="1" t="s">
        <v>67</v>
      </c>
      <c r="U604" t="s">
        <v>2053</v>
      </c>
      <c r="AD604" t="s">
        <v>76</v>
      </c>
      <c r="AE604" s="1" t="s">
        <v>2894</v>
      </c>
      <c r="AF604" t="s">
        <v>1489</v>
      </c>
      <c r="AH604" s="5" t="s">
        <v>2895</v>
      </c>
      <c r="AI604" s="5" t="s">
        <v>3308</v>
      </c>
      <c r="BA604" t="s">
        <v>271</v>
      </c>
    </row>
    <row r="605" spans="1:53">
      <c r="A605">
        <v>747</v>
      </c>
      <c r="B605" t="s">
        <v>2896</v>
      </c>
      <c r="C605" t="s">
        <v>39</v>
      </c>
      <c r="G605" t="s">
        <v>2897</v>
      </c>
      <c r="H605" t="s">
        <v>2065</v>
      </c>
      <c r="I605" t="s">
        <v>1008</v>
      </c>
      <c r="J605">
        <v>49.440558600000003</v>
      </c>
      <c r="K605">
        <v>16.269282799999999</v>
      </c>
      <c r="L605" s="1" t="s">
        <v>67</v>
      </c>
      <c r="U605" t="s">
        <v>2898</v>
      </c>
      <c r="AD605" t="s">
        <v>76</v>
      </c>
      <c r="AF605" t="s">
        <v>1489</v>
      </c>
      <c r="BA605" t="s">
        <v>75</v>
      </c>
    </row>
    <row r="606" spans="1:53">
      <c r="A606">
        <v>748</v>
      </c>
      <c r="B606" t="s">
        <v>2899</v>
      </c>
      <c r="C606" t="s">
        <v>39</v>
      </c>
      <c r="G606" t="s">
        <v>2900</v>
      </c>
      <c r="H606" t="s">
        <v>1256</v>
      </c>
      <c r="I606" t="s">
        <v>1249</v>
      </c>
      <c r="J606">
        <v>49.528519199999998</v>
      </c>
      <c r="K606">
        <v>16.594754699999999</v>
      </c>
      <c r="L606" s="1" t="s">
        <v>67</v>
      </c>
      <c r="U606" t="s">
        <v>2901</v>
      </c>
      <c r="AD606" t="s">
        <v>76</v>
      </c>
      <c r="AF606" t="s">
        <v>1489</v>
      </c>
      <c r="BA606" t="s">
        <v>75</v>
      </c>
    </row>
    <row r="607" spans="1:53">
      <c r="A607">
        <v>749</v>
      </c>
      <c r="B607" t="s">
        <v>2902</v>
      </c>
      <c r="C607" t="s">
        <v>39</v>
      </c>
      <c r="G607" t="s">
        <v>2903</v>
      </c>
      <c r="H607" t="s">
        <v>1256</v>
      </c>
      <c r="I607" t="s">
        <v>1249</v>
      </c>
      <c r="J607">
        <v>49.509391899999997</v>
      </c>
      <c r="K607">
        <v>16.477567799999999</v>
      </c>
      <c r="L607" s="1" t="s">
        <v>67</v>
      </c>
      <c r="U607" t="s">
        <v>2904</v>
      </c>
      <c r="AD607" t="s">
        <v>76</v>
      </c>
      <c r="AF607" t="s">
        <v>1489</v>
      </c>
      <c r="BA607" t="s">
        <v>75</v>
      </c>
    </row>
    <row r="608" spans="1:53">
      <c r="A608">
        <v>750</v>
      </c>
      <c r="B608" t="s">
        <v>2905</v>
      </c>
      <c r="C608" t="s">
        <v>39</v>
      </c>
      <c r="G608" t="s">
        <v>2906</v>
      </c>
      <c r="H608" t="s">
        <v>1256</v>
      </c>
      <c r="I608" t="s">
        <v>1249</v>
      </c>
      <c r="J608">
        <v>49.511342499999998</v>
      </c>
      <c r="K608">
        <v>16.429202199999999</v>
      </c>
      <c r="L608" s="1" t="s">
        <v>67</v>
      </c>
      <c r="U608" t="s">
        <v>2906</v>
      </c>
      <c r="AD608" t="s">
        <v>76</v>
      </c>
      <c r="AF608" t="s">
        <v>1489</v>
      </c>
      <c r="BA608" t="s">
        <v>75</v>
      </c>
    </row>
    <row r="609" spans="1:53">
      <c r="A609">
        <v>751</v>
      </c>
      <c r="B609" t="s">
        <v>2907</v>
      </c>
      <c r="C609" t="s">
        <v>39</v>
      </c>
      <c r="G609" t="s">
        <v>1945</v>
      </c>
      <c r="H609" t="s">
        <v>1945</v>
      </c>
      <c r="I609" t="s">
        <v>1249</v>
      </c>
      <c r="J609">
        <v>48.7741039</v>
      </c>
      <c r="K609">
        <v>16.874577500000001</v>
      </c>
      <c r="L609" s="1" t="s">
        <v>67</v>
      </c>
      <c r="U609" t="s">
        <v>1945</v>
      </c>
      <c r="AD609" t="s">
        <v>76</v>
      </c>
      <c r="AF609" t="s">
        <v>1489</v>
      </c>
      <c r="BA609" t="s">
        <v>942</v>
      </c>
    </row>
    <row r="610" spans="1:53">
      <c r="A610">
        <v>752</v>
      </c>
      <c r="B610" t="s">
        <v>2908</v>
      </c>
      <c r="C610" t="s">
        <v>39</v>
      </c>
      <c r="G610" t="s">
        <v>2909</v>
      </c>
      <c r="H610" t="s">
        <v>2017</v>
      </c>
      <c r="I610" t="s">
        <v>1249</v>
      </c>
      <c r="J610">
        <v>49.071733299999998</v>
      </c>
      <c r="K610">
        <v>17.0568639</v>
      </c>
      <c r="L610" s="1" t="s">
        <v>67</v>
      </c>
      <c r="U610" t="s">
        <v>2910</v>
      </c>
      <c r="AD610" t="s">
        <v>76</v>
      </c>
      <c r="AF610" t="s">
        <v>1489</v>
      </c>
      <c r="BA610" t="s">
        <v>75</v>
      </c>
    </row>
    <row r="611" spans="1:53">
      <c r="A611">
        <v>753</v>
      </c>
      <c r="B611" t="s">
        <v>2911</v>
      </c>
      <c r="C611" t="s">
        <v>39</v>
      </c>
      <c r="G611" t="s">
        <v>2912</v>
      </c>
      <c r="H611" t="s">
        <v>1256</v>
      </c>
      <c r="I611" t="s">
        <v>1249</v>
      </c>
      <c r="J611">
        <v>49.457346100000002</v>
      </c>
      <c r="K611">
        <v>16.530800299999999</v>
      </c>
      <c r="L611" s="1" t="s">
        <v>67</v>
      </c>
      <c r="U611" t="s">
        <v>2912</v>
      </c>
      <c r="AD611" t="s">
        <v>76</v>
      </c>
      <c r="AF611" t="s">
        <v>1489</v>
      </c>
      <c r="BA611" t="s">
        <v>75</v>
      </c>
    </row>
    <row r="612" spans="1:53">
      <c r="A612">
        <v>754</v>
      </c>
      <c r="B612" t="s">
        <v>2913</v>
      </c>
      <c r="C612" t="s">
        <v>39</v>
      </c>
      <c r="G612" t="s">
        <v>2914</v>
      </c>
      <c r="H612" t="s">
        <v>1256</v>
      </c>
      <c r="I612" t="s">
        <v>1249</v>
      </c>
      <c r="J612">
        <v>49.546718599999998</v>
      </c>
      <c r="K612">
        <v>16.725988600000001</v>
      </c>
      <c r="L612" s="1" t="s">
        <v>67</v>
      </c>
      <c r="U612" t="s">
        <v>2914</v>
      </c>
      <c r="AD612" t="s">
        <v>76</v>
      </c>
      <c r="AF612" t="s">
        <v>1489</v>
      </c>
      <c r="BA612" t="s">
        <v>75</v>
      </c>
    </row>
    <row r="613" spans="1:53">
      <c r="A613">
        <v>755</v>
      </c>
      <c r="B613" t="s">
        <v>2915</v>
      </c>
      <c r="C613" t="s">
        <v>39</v>
      </c>
      <c r="G613" t="s">
        <v>2916</v>
      </c>
      <c r="H613" t="s">
        <v>1248</v>
      </c>
      <c r="I613" t="s">
        <v>1249</v>
      </c>
      <c r="J613">
        <v>49.405958599999998</v>
      </c>
      <c r="K613">
        <v>16.4239456</v>
      </c>
      <c r="L613" s="1" t="s">
        <v>67</v>
      </c>
      <c r="O613" t="s">
        <v>2917</v>
      </c>
      <c r="P613" s="2" t="s">
        <v>2918</v>
      </c>
      <c r="U613" t="s">
        <v>2919</v>
      </c>
      <c r="AD613" t="s">
        <v>76</v>
      </c>
      <c r="AF613" t="s">
        <v>1489</v>
      </c>
      <c r="BA613" t="s">
        <v>75</v>
      </c>
    </row>
    <row r="614" spans="1:53">
      <c r="A614">
        <v>756</v>
      </c>
      <c r="B614" t="s">
        <v>2920</v>
      </c>
      <c r="C614" t="s">
        <v>39</v>
      </c>
      <c r="G614" t="s">
        <v>2027</v>
      </c>
      <c r="H614" t="s">
        <v>1256</v>
      </c>
      <c r="I614" t="s">
        <v>1249</v>
      </c>
      <c r="J614">
        <v>49.465435800000002</v>
      </c>
      <c r="K614">
        <v>16.776954700000001</v>
      </c>
      <c r="L614" s="1" t="s">
        <v>67</v>
      </c>
      <c r="U614" t="s">
        <v>2027</v>
      </c>
      <c r="AD614" t="s">
        <v>76</v>
      </c>
      <c r="AF614" t="s">
        <v>1489</v>
      </c>
      <c r="BA614" t="s">
        <v>75</v>
      </c>
    </row>
    <row r="615" spans="1:53">
      <c r="A615">
        <v>757</v>
      </c>
      <c r="B615" t="s">
        <v>2921</v>
      </c>
      <c r="C615" t="s">
        <v>39</v>
      </c>
      <c r="G615" t="s">
        <v>2922</v>
      </c>
      <c r="H615" t="s">
        <v>1248</v>
      </c>
      <c r="I615" t="s">
        <v>1249</v>
      </c>
      <c r="J615">
        <v>49.176673299999997</v>
      </c>
      <c r="K615">
        <v>16.3768353</v>
      </c>
      <c r="L615" s="1" t="s">
        <v>67</v>
      </c>
      <c r="O615" t="s">
        <v>2923</v>
      </c>
      <c r="P615" s="2" t="s">
        <v>2924</v>
      </c>
      <c r="U615" t="s">
        <v>2925</v>
      </c>
      <c r="AD615" t="s">
        <v>76</v>
      </c>
      <c r="AF615" t="s">
        <v>1489</v>
      </c>
      <c r="BA615" t="s">
        <v>75</v>
      </c>
    </row>
    <row r="616" spans="1:53">
      <c r="A616">
        <v>758</v>
      </c>
      <c r="B616" t="s">
        <v>2926</v>
      </c>
      <c r="C616" t="s">
        <v>39</v>
      </c>
      <c r="G616" t="s">
        <v>1977</v>
      </c>
      <c r="H616" t="s">
        <v>1978</v>
      </c>
      <c r="I616" t="s">
        <v>1249</v>
      </c>
      <c r="J616">
        <v>49.060248899999998</v>
      </c>
      <c r="K616">
        <v>16.312805600000001</v>
      </c>
      <c r="L616" s="1" t="s">
        <v>67</v>
      </c>
      <c r="U616" t="s">
        <v>1977</v>
      </c>
      <c r="AD616" t="s">
        <v>76</v>
      </c>
      <c r="AF616" t="s">
        <v>1489</v>
      </c>
      <c r="BA616" t="s">
        <v>75</v>
      </c>
    </row>
    <row r="617" spans="1:53">
      <c r="A617">
        <v>759</v>
      </c>
      <c r="B617" t="s">
        <v>2927</v>
      </c>
      <c r="C617" t="s">
        <v>39</v>
      </c>
      <c r="G617" t="s">
        <v>2017</v>
      </c>
      <c r="H617" t="s">
        <v>2017</v>
      </c>
      <c r="I617" t="s">
        <v>1249</v>
      </c>
      <c r="J617">
        <v>48.898516100000002</v>
      </c>
      <c r="K617">
        <v>17.141801399999999</v>
      </c>
      <c r="L617" s="1" t="s">
        <v>67</v>
      </c>
      <c r="U617" t="s">
        <v>2017</v>
      </c>
      <c r="AD617" t="s">
        <v>76</v>
      </c>
      <c r="AF617" t="s">
        <v>1489</v>
      </c>
      <c r="BA617" t="s">
        <v>75</v>
      </c>
    </row>
    <row r="618" spans="1:53">
      <c r="A618">
        <v>760</v>
      </c>
      <c r="B618" t="s">
        <v>2928</v>
      </c>
      <c r="C618" t="s">
        <v>39</v>
      </c>
      <c r="G618" t="s">
        <v>2929</v>
      </c>
      <c r="H618" t="s">
        <v>1625</v>
      </c>
      <c r="I618" t="s">
        <v>1584</v>
      </c>
      <c r="J618">
        <v>49.458287200000001</v>
      </c>
      <c r="K618">
        <v>17.009778900000001</v>
      </c>
      <c r="L618" s="1" t="s">
        <v>67</v>
      </c>
      <c r="U618" t="s">
        <v>2929</v>
      </c>
      <c r="AD618" t="s">
        <v>76</v>
      </c>
      <c r="AF618" t="s">
        <v>1489</v>
      </c>
      <c r="BA618" t="s">
        <v>75</v>
      </c>
    </row>
    <row r="619" spans="1:53">
      <c r="A619">
        <v>761</v>
      </c>
      <c r="B619" t="s">
        <v>2930</v>
      </c>
      <c r="C619" t="s">
        <v>39</v>
      </c>
      <c r="G619" t="s">
        <v>2931</v>
      </c>
      <c r="H619" t="s">
        <v>1722</v>
      </c>
      <c r="I619" t="s">
        <v>1584</v>
      </c>
      <c r="J619">
        <v>49.555877799999998</v>
      </c>
      <c r="K619">
        <v>17.773941399999998</v>
      </c>
      <c r="L619" s="1" t="s">
        <v>67</v>
      </c>
      <c r="U619" t="s">
        <v>2931</v>
      </c>
      <c r="AD619" t="s">
        <v>76</v>
      </c>
      <c r="AF619" t="s">
        <v>1489</v>
      </c>
      <c r="BA619" t="s">
        <v>75</v>
      </c>
    </row>
    <row r="620" spans="1:53">
      <c r="A620">
        <v>762</v>
      </c>
      <c r="B620" t="s">
        <v>2932</v>
      </c>
      <c r="C620" t="s">
        <v>39</v>
      </c>
      <c r="G620" t="s">
        <v>2933</v>
      </c>
      <c r="H620" t="s">
        <v>1722</v>
      </c>
      <c r="I620" t="s">
        <v>1584</v>
      </c>
      <c r="J620">
        <v>49.408127200000003</v>
      </c>
      <c r="K620">
        <v>17.5206306</v>
      </c>
      <c r="L620" s="1" t="s">
        <v>67</v>
      </c>
      <c r="U620" t="s">
        <v>2933</v>
      </c>
      <c r="AD620" t="s">
        <v>76</v>
      </c>
      <c r="AF620" t="s">
        <v>1489</v>
      </c>
    </row>
    <row r="621" spans="1:53">
      <c r="A621">
        <v>763</v>
      </c>
      <c r="B621" t="s">
        <v>2934</v>
      </c>
      <c r="C621" t="s">
        <v>39</v>
      </c>
      <c r="G621" t="s">
        <v>2421</v>
      </c>
      <c r="H621" t="s">
        <v>2152</v>
      </c>
      <c r="I621" t="s">
        <v>2146</v>
      </c>
      <c r="J621">
        <v>48.971624200000001</v>
      </c>
      <c r="K621">
        <v>17.446650600000002</v>
      </c>
      <c r="L621" s="1" t="s">
        <v>67</v>
      </c>
      <c r="U621" t="s">
        <v>2935</v>
      </c>
      <c r="AD621" t="s">
        <v>76</v>
      </c>
      <c r="AF621" t="s">
        <v>1489</v>
      </c>
    </row>
    <row r="622" spans="1:53">
      <c r="A622">
        <v>764</v>
      </c>
      <c r="B622" t="s">
        <v>2893</v>
      </c>
      <c r="C622" t="s">
        <v>39</v>
      </c>
      <c r="G622" t="s">
        <v>2053</v>
      </c>
      <c r="H622" t="s">
        <v>2054</v>
      </c>
      <c r="I622" t="s">
        <v>1008</v>
      </c>
      <c r="J622">
        <v>49.220804200000003</v>
      </c>
      <c r="K622">
        <v>16.161231399999998</v>
      </c>
      <c r="L622" s="1" t="s">
        <v>67</v>
      </c>
      <c r="U622" t="s">
        <v>2053</v>
      </c>
      <c r="AD622" t="s">
        <v>76</v>
      </c>
      <c r="AE622" s="3" t="s">
        <v>2936</v>
      </c>
      <c r="AF622" t="s">
        <v>1489</v>
      </c>
    </row>
    <row r="623" spans="1:53">
      <c r="A623">
        <v>765</v>
      </c>
      <c r="B623" t="s">
        <v>2937</v>
      </c>
      <c r="C623" t="s">
        <v>126</v>
      </c>
      <c r="G623" t="s">
        <v>2938</v>
      </c>
      <c r="H623" t="s">
        <v>2165</v>
      </c>
      <c r="I623" t="s">
        <v>2146</v>
      </c>
      <c r="J623">
        <v>49.307032200000002</v>
      </c>
      <c r="K623">
        <v>17.5388944</v>
      </c>
      <c r="L623" s="1" t="s">
        <v>67</v>
      </c>
      <c r="U623" t="s">
        <v>2938</v>
      </c>
      <c r="AD623" t="s">
        <v>76</v>
      </c>
      <c r="AF623" t="s">
        <v>1489</v>
      </c>
    </row>
    <row r="624" spans="1:53">
      <c r="A624">
        <v>766</v>
      </c>
      <c r="B624" t="s">
        <v>2939</v>
      </c>
      <c r="C624" t="s">
        <v>126</v>
      </c>
      <c r="G624" t="s">
        <v>1745</v>
      </c>
      <c r="H624" t="s">
        <v>1978</v>
      </c>
      <c r="I624" t="s">
        <v>1249</v>
      </c>
      <c r="J624">
        <v>48.9224478</v>
      </c>
      <c r="K624">
        <v>15.574278100000001</v>
      </c>
      <c r="L624" s="1" t="s">
        <v>67</v>
      </c>
      <c r="U624" t="s">
        <v>2940</v>
      </c>
      <c r="AD624" t="s">
        <v>76</v>
      </c>
      <c r="AF624" t="s">
        <v>1489</v>
      </c>
    </row>
    <row r="625" spans="1:32">
      <c r="A625">
        <v>767</v>
      </c>
      <c r="B625" t="s">
        <v>2941</v>
      </c>
      <c r="C625" t="s">
        <v>126</v>
      </c>
      <c r="G625" t="s">
        <v>2793</v>
      </c>
      <c r="H625" t="s">
        <v>2054</v>
      </c>
      <c r="I625" t="s">
        <v>1008</v>
      </c>
      <c r="J625">
        <v>49.050231699999998</v>
      </c>
      <c r="K625">
        <v>16.094820599999998</v>
      </c>
      <c r="L625" s="1" t="s">
        <v>67</v>
      </c>
      <c r="U625" t="s">
        <v>2942</v>
      </c>
      <c r="AD625" t="s">
        <v>76</v>
      </c>
      <c r="AF625" t="s">
        <v>1489</v>
      </c>
    </row>
    <row r="626" spans="1:32">
      <c r="A626">
        <v>768</v>
      </c>
      <c r="B626" t="s">
        <v>2943</v>
      </c>
      <c r="C626" t="s">
        <v>126</v>
      </c>
      <c r="G626" t="s">
        <v>2944</v>
      </c>
      <c r="H626" t="s">
        <v>1978</v>
      </c>
      <c r="I626" t="s">
        <v>1249</v>
      </c>
      <c r="J626">
        <v>48.982445300000002</v>
      </c>
      <c r="K626">
        <v>16.000417500000001</v>
      </c>
      <c r="L626" s="1" t="s">
        <v>67</v>
      </c>
      <c r="U626" t="s">
        <v>2944</v>
      </c>
      <c r="AD626" t="s">
        <v>76</v>
      </c>
      <c r="AF626" t="s">
        <v>1489</v>
      </c>
    </row>
    <row r="627" spans="1:32">
      <c r="A627">
        <v>769</v>
      </c>
      <c r="B627" t="s">
        <v>2945</v>
      </c>
      <c r="C627" t="s">
        <v>126</v>
      </c>
      <c r="G627" t="s">
        <v>2946</v>
      </c>
      <c r="H627" t="s">
        <v>1978</v>
      </c>
      <c r="I627" t="s">
        <v>1249</v>
      </c>
      <c r="J627">
        <v>49.017497200000001</v>
      </c>
      <c r="K627">
        <v>16.083331900000001</v>
      </c>
      <c r="L627" s="1" t="s">
        <v>67</v>
      </c>
      <c r="U627" t="s">
        <v>2946</v>
      </c>
      <c r="AD627" t="s">
        <v>76</v>
      </c>
      <c r="AF627" t="s">
        <v>1489</v>
      </c>
    </row>
    <row r="628" spans="1:32">
      <c r="A628">
        <v>770</v>
      </c>
      <c r="B628" t="s">
        <v>2947</v>
      </c>
      <c r="C628" t="s">
        <v>126</v>
      </c>
      <c r="G628" t="s">
        <v>2948</v>
      </c>
      <c r="H628" t="s">
        <v>1248</v>
      </c>
      <c r="I628" t="s">
        <v>1249</v>
      </c>
      <c r="J628">
        <v>48.936973299999998</v>
      </c>
      <c r="K628">
        <v>16.501145600000001</v>
      </c>
      <c r="L628" s="1" t="s">
        <v>67</v>
      </c>
      <c r="U628" t="s">
        <v>2948</v>
      </c>
      <c r="AD628" t="s">
        <v>76</v>
      </c>
      <c r="AF628" t="s">
        <v>1489</v>
      </c>
    </row>
    <row r="629" spans="1:32">
      <c r="A629">
        <v>771</v>
      </c>
      <c r="B629" t="s">
        <v>2949</v>
      </c>
      <c r="C629" t="s">
        <v>126</v>
      </c>
      <c r="G629" t="s">
        <v>2194</v>
      </c>
      <c r="H629" t="s">
        <v>1248</v>
      </c>
      <c r="I629" t="s">
        <v>1249</v>
      </c>
      <c r="J629">
        <v>48.973582200000003</v>
      </c>
      <c r="K629">
        <v>16.529011700000002</v>
      </c>
      <c r="L629" s="1" t="s">
        <v>67</v>
      </c>
      <c r="U629" t="s">
        <v>2950</v>
      </c>
      <c r="AD629" t="s">
        <v>76</v>
      </c>
      <c r="AF629" t="s">
        <v>1489</v>
      </c>
    </row>
    <row r="630" spans="1:32">
      <c r="A630">
        <v>772</v>
      </c>
      <c r="B630" t="s">
        <v>2951</v>
      </c>
      <c r="C630" t="s">
        <v>126</v>
      </c>
      <c r="G630" t="s">
        <v>2952</v>
      </c>
      <c r="H630" t="s">
        <v>1945</v>
      </c>
      <c r="I630" t="s">
        <v>1249</v>
      </c>
      <c r="J630">
        <v>49.032293600000003</v>
      </c>
      <c r="K630">
        <v>16.7109661</v>
      </c>
      <c r="L630" s="1" t="s">
        <v>67</v>
      </c>
      <c r="U630" t="s">
        <v>2952</v>
      </c>
      <c r="AD630" t="s">
        <v>76</v>
      </c>
      <c r="AF630" t="s">
        <v>1489</v>
      </c>
    </row>
    <row r="631" spans="1:32">
      <c r="A631">
        <v>773</v>
      </c>
      <c r="B631" t="s">
        <v>2953</v>
      </c>
      <c r="C631" t="s">
        <v>126</v>
      </c>
      <c r="G631" t="s">
        <v>2952</v>
      </c>
      <c r="H631" t="s">
        <v>1945</v>
      </c>
      <c r="I631" t="s">
        <v>1249</v>
      </c>
      <c r="J631">
        <v>49.030774200000003</v>
      </c>
      <c r="K631">
        <v>16.698606699999999</v>
      </c>
      <c r="L631" s="1" t="s">
        <v>67</v>
      </c>
      <c r="U631" t="s">
        <v>2952</v>
      </c>
      <c r="AD631" t="s">
        <v>76</v>
      </c>
      <c r="AF631" t="s">
        <v>1489</v>
      </c>
    </row>
    <row r="632" spans="1:32">
      <c r="A632">
        <v>774</v>
      </c>
      <c r="B632" t="s">
        <v>2954</v>
      </c>
      <c r="C632" t="s">
        <v>126</v>
      </c>
      <c r="G632" t="s">
        <v>2022</v>
      </c>
      <c r="H632" t="s">
        <v>2017</v>
      </c>
      <c r="I632" t="s">
        <v>1249</v>
      </c>
      <c r="J632">
        <v>48.978715600000001</v>
      </c>
      <c r="K632">
        <v>17.2545225</v>
      </c>
      <c r="L632" s="1" t="s">
        <v>67</v>
      </c>
      <c r="U632" t="s">
        <v>2022</v>
      </c>
      <c r="AD632" t="s">
        <v>76</v>
      </c>
      <c r="AF632" t="s">
        <v>1489</v>
      </c>
    </row>
    <row r="633" spans="1:32">
      <c r="A633">
        <v>775</v>
      </c>
      <c r="B633" t="s">
        <v>2955</v>
      </c>
      <c r="C633" t="s">
        <v>126</v>
      </c>
      <c r="G633" t="s">
        <v>2421</v>
      </c>
      <c r="H633" t="s">
        <v>2152</v>
      </c>
      <c r="I633" t="s">
        <v>2146</v>
      </c>
      <c r="J633">
        <v>48.982293300000002</v>
      </c>
      <c r="K633">
        <v>17.427528299999999</v>
      </c>
      <c r="L633" s="1" t="s">
        <v>67</v>
      </c>
      <c r="U633" t="s">
        <v>2935</v>
      </c>
      <c r="AD633" t="s">
        <v>76</v>
      </c>
      <c r="AF633" t="s">
        <v>1489</v>
      </c>
    </row>
    <row r="634" spans="1:32">
      <c r="A634">
        <v>776</v>
      </c>
      <c r="B634" t="s">
        <v>2956</v>
      </c>
      <c r="C634" t="s">
        <v>126</v>
      </c>
      <c r="G634" t="s">
        <v>2957</v>
      </c>
      <c r="H634" t="s">
        <v>2152</v>
      </c>
      <c r="I634" t="s">
        <v>2146</v>
      </c>
      <c r="J634">
        <v>49.024899400000002</v>
      </c>
      <c r="K634">
        <v>17.6736644</v>
      </c>
      <c r="L634" s="1" t="s">
        <v>67</v>
      </c>
      <c r="U634" t="s">
        <v>2957</v>
      </c>
      <c r="AD634" t="s">
        <v>76</v>
      </c>
      <c r="AF634" t="s">
        <v>1489</v>
      </c>
    </row>
    <row r="635" spans="1:32">
      <c r="A635">
        <v>777</v>
      </c>
      <c r="B635" t="s">
        <v>2958</v>
      </c>
      <c r="C635" t="s">
        <v>126</v>
      </c>
      <c r="G635" t="s">
        <v>2959</v>
      </c>
      <c r="H635" t="s">
        <v>1945</v>
      </c>
      <c r="I635" t="s">
        <v>1249</v>
      </c>
      <c r="J635">
        <v>48.845669999999998</v>
      </c>
      <c r="K635">
        <v>16.899134400000001</v>
      </c>
      <c r="L635" s="1" t="s">
        <v>67</v>
      </c>
      <c r="U635" t="s">
        <v>2959</v>
      </c>
      <c r="AD635" t="s">
        <v>76</v>
      </c>
      <c r="AF635" t="s">
        <v>1489</v>
      </c>
    </row>
    <row r="636" spans="1:32">
      <c r="A636">
        <v>778</v>
      </c>
      <c r="B636" t="s">
        <v>2960</v>
      </c>
      <c r="C636" t="s">
        <v>126</v>
      </c>
      <c r="G636" t="s">
        <v>2961</v>
      </c>
      <c r="H636" t="s">
        <v>1945</v>
      </c>
      <c r="I636" t="s">
        <v>1249</v>
      </c>
      <c r="J636">
        <v>48.822816899999999</v>
      </c>
      <c r="K636">
        <v>16.909262500000001</v>
      </c>
      <c r="L636" s="1" t="s">
        <v>67</v>
      </c>
      <c r="U636" t="s">
        <v>2961</v>
      </c>
      <c r="AD636" t="s">
        <v>76</v>
      </c>
      <c r="AF636" t="s">
        <v>1489</v>
      </c>
    </row>
    <row r="637" spans="1:32">
      <c r="A637">
        <v>779</v>
      </c>
      <c r="B637" t="s">
        <v>2962</v>
      </c>
      <c r="C637" t="s">
        <v>126</v>
      </c>
      <c r="G637" t="s">
        <v>2963</v>
      </c>
      <c r="H637" t="s">
        <v>2017</v>
      </c>
      <c r="I637" t="s">
        <v>1249</v>
      </c>
      <c r="J637">
        <v>48.963075799999999</v>
      </c>
      <c r="K637">
        <v>17.1417778</v>
      </c>
      <c r="L637" s="1" t="s">
        <v>67</v>
      </c>
      <c r="U637" t="s">
        <v>2964</v>
      </c>
      <c r="AD637" t="s">
        <v>76</v>
      </c>
      <c r="AF637" t="s">
        <v>1489</v>
      </c>
    </row>
    <row r="638" spans="1:32">
      <c r="A638">
        <v>780</v>
      </c>
      <c r="B638" t="s">
        <v>2965</v>
      </c>
      <c r="C638" t="s">
        <v>126</v>
      </c>
      <c r="G638" t="s">
        <v>2966</v>
      </c>
      <c r="H638" t="s">
        <v>1978</v>
      </c>
      <c r="I638" t="s">
        <v>1249</v>
      </c>
      <c r="J638">
        <v>48.757547199999998</v>
      </c>
      <c r="K638">
        <v>16.220139400000001</v>
      </c>
      <c r="L638" s="1" t="s">
        <v>67</v>
      </c>
      <c r="U638" t="s">
        <v>2966</v>
      </c>
      <c r="AD638" t="s">
        <v>76</v>
      </c>
      <c r="AF638" t="s">
        <v>1489</v>
      </c>
    </row>
    <row r="639" spans="1:32">
      <c r="A639">
        <v>781</v>
      </c>
      <c r="B639" t="s">
        <v>2967</v>
      </c>
      <c r="C639" t="s">
        <v>126</v>
      </c>
      <c r="G639" t="s">
        <v>2968</v>
      </c>
      <c r="H639" t="s">
        <v>1978</v>
      </c>
      <c r="I639" t="s">
        <v>1249</v>
      </c>
      <c r="J639">
        <v>48.784426699999997</v>
      </c>
      <c r="K639">
        <v>16.258712200000002</v>
      </c>
      <c r="L639" s="1" t="s">
        <v>67</v>
      </c>
      <c r="U639" t="s">
        <v>2969</v>
      </c>
      <c r="AD639" t="s">
        <v>76</v>
      </c>
      <c r="AF639" t="s">
        <v>1489</v>
      </c>
    </row>
    <row r="640" spans="1:32">
      <c r="A640">
        <v>782</v>
      </c>
      <c r="B640" t="s">
        <v>2970</v>
      </c>
      <c r="C640" t="s">
        <v>126</v>
      </c>
      <c r="G640" t="s">
        <v>2971</v>
      </c>
      <c r="H640" t="s">
        <v>1945</v>
      </c>
      <c r="I640" t="s">
        <v>1249</v>
      </c>
      <c r="J640">
        <v>48.798661899999999</v>
      </c>
      <c r="K640">
        <v>16.636839200000001</v>
      </c>
      <c r="L640" s="1" t="s">
        <v>67</v>
      </c>
      <c r="U640" t="s">
        <v>1961</v>
      </c>
      <c r="AD640" t="s">
        <v>76</v>
      </c>
      <c r="AF640" t="s">
        <v>1489</v>
      </c>
    </row>
    <row r="641" spans="1:32">
      <c r="A641">
        <v>783</v>
      </c>
      <c r="B641" t="s">
        <v>2972</v>
      </c>
      <c r="C641" t="s">
        <v>126</v>
      </c>
      <c r="G641" t="s">
        <v>2973</v>
      </c>
      <c r="H641" t="s">
        <v>2017</v>
      </c>
      <c r="I641" t="s">
        <v>1249</v>
      </c>
      <c r="J641">
        <v>48.875033100000003</v>
      </c>
      <c r="K641">
        <v>17.302195600000001</v>
      </c>
      <c r="L641" s="1" t="s">
        <v>67</v>
      </c>
      <c r="U641" t="s">
        <v>2974</v>
      </c>
      <c r="AD641" t="s">
        <v>76</v>
      </c>
      <c r="AF641" t="s">
        <v>1489</v>
      </c>
    </row>
    <row r="642" spans="1:32">
      <c r="A642">
        <v>784</v>
      </c>
      <c r="B642" t="s">
        <v>2975</v>
      </c>
      <c r="C642" t="s">
        <v>126</v>
      </c>
      <c r="G642" t="s">
        <v>2976</v>
      </c>
      <c r="H642" t="s">
        <v>2152</v>
      </c>
      <c r="I642" t="s">
        <v>2146</v>
      </c>
      <c r="J642">
        <v>49.009169399999998</v>
      </c>
      <c r="K642">
        <v>17.811709199999999</v>
      </c>
      <c r="L642" s="1" t="s">
        <v>67</v>
      </c>
      <c r="U642" t="s">
        <v>2976</v>
      </c>
      <c r="AD642" t="s">
        <v>76</v>
      </c>
      <c r="AF642" t="s">
        <v>1489</v>
      </c>
    </row>
    <row r="643" spans="1:32">
      <c r="A643">
        <v>785</v>
      </c>
      <c r="B643" t="s">
        <v>2977</v>
      </c>
      <c r="C643" t="s">
        <v>126</v>
      </c>
      <c r="G643" t="s">
        <v>2867</v>
      </c>
      <c r="H643" t="s">
        <v>2145</v>
      </c>
      <c r="I643" t="s">
        <v>2146</v>
      </c>
      <c r="J643">
        <v>49.160461900000001</v>
      </c>
      <c r="K643">
        <v>17.5813019</v>
      </c>
      <c r="L643" s="1" t="s">
        <v>67</v>
      </c>
      <c r="U643" t="s">
        <v>2868</v>
      </c>
      <c r="AD643" t="s">
        <v>76</v>
      </c>
      <c r="AF643" t="s">
        <v>1489</v>
      </c>
    </row>
    <row r="644" spans="1:32">
      <c r="A644">
        <v>786</v>
      </c>
      <c r="B644" t="s">
        <v>2978</v>
      </c>
      <c r="C644" t="s">
        <v>126</v>
      </c>
      <c r="G644" t="s">
        <v>2979</v>
      </c>
      <c r="H644" t="s">
        <v>2165</v>
      </c>
      <c r="I644" t="s">
        <v>2146</v>
      </c>
      <c r="J644">
        <v>49.238326100000002</v>
      </c>
      <c r="K644">
        <v>17.448062799999999</v>
      </c>
      <c r="L644" s="1" t="s">
        <v>67</v>
      </c>
      <c r="U644" t="s">
        <v>2979</v>
      </c>
      <c r="AD644" t="s">
        <v>76</v>
      </c>
      <c r="AF644" t="s">
        <v>1489</v>
      </c>
    </row>
    <row r="645" spans="1:32">
      <c r="A645">
        <v>787</v>
      </c>
      <c r="B645" t="s">
        <v>2980</v>
      </c>
      <c r="C645" t="s">
        <v>126</v>
      </c>
      <c r="G645" t="s">
        <v>2981</v>
      </c>
      <c r="H645" t="s">
        <v>2145</v>
      </c>
      <c r="I645" t="s">
        <v>2146</v>
      </c>
      <c r="J645">
        <v>49.251535799999999</v>
      </c>
      <c r="K645">
        <v>17.515536399999998</v>
      </c>
      <c r="L645" s="1" t="s">
        <v>67</v>
      </c>
      <c r="U645" t="s">
        <v>2982</v>
      </c>
      <c r="AD645" t="s">
        <v>76</v>
      </c>
      <c r="AF645" t="s">
        <v>1489</v>
      </c>
    </row>
    <row r="646" spans="1:32">
      <c r="A646">
        <v>788</v>
      </c>
      <c r="B646" t="s">
        <v>2983</v>
      </c>
      <c r="C646" t="s">
        <v>126</v>
      </c>
      <c r="G646" t="s">
        <v>2880</v>
      </c>
      <c r="H646" t="s">
        <v>2165</v>
      </c>
      <c r="I646" t="s">
        <v>2146</v>
      </c>
      <c r="J646">
        <v>49.423433299999999</v>
      </c>
      <c r="K646">
        <v>17.658987199999999</v>
      </c>
      <c r="L646" s="1" t="s">
        <v>67</v>
      </c>
      <c r="U646" t="s">
        <v>2881</v>
      </c>
      <c r="AD646" t="s">
        <v>76</v>
      </c>
      <c r="AF646" t="s">
        <v>1489</v>
      </c>
    </row>
    <row r="647" spans="1:32">
      <c r="A647">
        <v>789</v>
      </c>
      <c r="B647" t="s">
        <v>2984</v>
      </c>
      <c r="C647" t="s">
        <v>126</v>
      </c>
      <c r="G647" t="s">
        <v>2054</v>
      </c>
      <c r="H647" t="s">
        <v>2054</v>
      </c>
      <c r="I647" t="s">
        <v>1008</v>
      </c>
      <c r="J647">
        <v>49.233900800000001</v>
      </c>
      <c r="K647">
        <v>15.8531072</v>
      </c>
      <c r="L647" s="1" t="s">
        <v>67</v>
      </c>
      <c r="U647" t="s">
        <v>2852</v>
      </c>
      <c r="AD647" t="s">
        <v>76</v>
      </c>
      <c r="AF647" t="s">
        <v>1489</v>
      </c>
    </row>
    <row r="648" spans="1:32">
      <c r="A648">
        <v>790</v>
      </c>
      <c r="B648" t="s">
        <v>2985</v>
      </c>
      <c r="C648" t="s">
        <v>126</v>
      </c>
      <c r="G648" t="s">
        <v>2053</v>
      </c>
      <c r="H648" t="s">
        <v>2054</v>
      </c>
      <c r="I648" t="s">
        <v>1008</v>
      </c>
      <c r="J648">
        <v>49.205379399999998</v>
      </c>
      <c r="K648">
        <v>16.179019199999999</v>
      </c>
      <c r="L648" s="1" t="s">
        <v>67</v>
      </c>
      <c r="U648" t="s">
        <v>2053</v>
      </c>
      <c r="AD648" t="s">
        <v>76</v>
      </c>
      <c r="AF648" t="s">
        <v>1489</v>
      </c>
    </row>
    <row r="649" spans="1:32">
      <c r="A649">
        <v>791</v>
      </c>
      <c r="B649" t="s">
        <v>2986</v>
      </c>
      <c r="C649" t="s">
        <v>126</v>
      </c>
      <c r="G649" t="s">
        <v>1977</v>
      </c>
      <c r="H649" t="s">
        <v>1978</v>
      </c>
      <c r="I649" t="s">
        <v>1249</v>
      </c>
      <c r="J649">
        <v>49.036301899999998</v>
      </c>
      <c r="K649">
        <v>16.324431700000002</v>
      </c>
      <c r="L649" s="1" t="s">
        <v>67</v>
      </c>
      <c r="U649" t="s">
        <v>1977</v>
      </c>
      <c r="AD649" t="s">
        <v>76</v>
      </c>
      <c r="AF649" t="s">
        <v>1489</v>
      </c>
    </row>
    <row r="650" spans="1:32">
      <c r="A650">
        <v>792</v>
      </c>
      <c r="B650" t="s">
        <v>2987</v>
      </c>
      <c r="C650" t="s">
        <v>126</v>
      </c>
      <c r="G650" t="s">
        <v>2988</v>
      </c>
      <c r="H650" t="s">
        <v>2041</v>
      </c>
      <c r="I650" t="s">
        <v>1249</v>
      </c>
      <c r="J650">
        <v>49.1491744</v>
      </c>
      <c r="K650">
        <v>16.8879986</v>
      </c>
      <c r="L650" s="1" t="s">
        <v>67</v>
      </c>
      <c r="U650" t="s">
        <v>2988</v>
      </c>
      <c r="AD650" t="s">
        <v>76</v>
      </c>
      <c r="AF650" t="s">
        <v>1489</v>
      </c>
    </row>
    <row r="651" spans="1:32">
      <c r="A651">
        <v>793</v>
      </c>
      <c r="B651" t="s">
        <v>2989</v>
      </c>
      <c r="C651" t="s">
        <v>39</v>
      </c>
      <c r="G651" t="s">
        <v>2989</v>
      </c>
      <c r="H651" t="s">
        <v>2218</v>
      </c>
      <c r="I651" t="s">
        <v>1263</v>
      </c>
      <c r="J651">
        <v>49.835685599999998</v>
      </c>
      <c r="K651">
        <v>18.102425</v>
      </c>
      <c r="L651" s="1" t="s">
        <v>67</v>
      </c>
      <c r="U651" t="s">
        <v>2990</v>
      </c>
      <c r="AD651" t="s">
        <v>76</v>
      </c>
      <c r="AE651" s="1" t="s">
        <v>2991</v>
      </c>
      <c r="AF651" t="s">
        <v>1489</v>
      </c>
    </row>
    <row r="652" spans="1:32">
      <c r="A652">
        <v>794</v>
      </c>
      <c r="B652" t="s">
        <v>2992</v>
      </c>
      <c r="C652" t="s">
        <v>39</v>
      </c>
      <c r="G652" t="s">
        <v>2992</v>
      </c>
      <c r="H652" t="s">
        <v>1282</v>
      </c>
      <c r="I652" t="s">
        <v>1263</v>
      </c>
      <c r="J652">
        <v>49.952858300000003</v>
      </c>
      <c r="K652">
        <v>17.7130489</v>
      </c>
      <c r="L652" s="1" t="s">
        <v>67</v>
      </c>
      <c r="U652" t="s">
        <v>2993</v>
      </c>
      <c r="AD652" t="s">
        <v>76</v>
      </c>
      <c r="AF652" t="s">
        <v>1489</v>
      </c>
    </row>
    <row r="653" spans="1:32">
      <c r="A653">
        <v>795</v>
      </c>
      <c r="B653" t="s">
        <v>1480</v>
      </c>
      <c r="C653" t="s">
        <v>39</v>
      </c>
      <c r="G653" t="s">
        <v>1480</v>
      </c>
      <c r="H653" t="s">
        <v>1272</v>
      </c>
      <c r="I653" t="s">
        <v>1263</v>
      </c>
      <c r="J653">
        <v>49.611925800000002</v>
      </c>
      <c r="K653">
        <v>18.227292800000001</v>
      </c>
      <c r="L653" s="1" t="s">
        <v>67</v>
      </c>
      <c r="U653" t="s">
        <v>2994</v>
      </c>
      <c r="AD653" t="s">
        <v>76</v>
      </c>
      <c r="AE653" s="1" t="s">
        <v>2995</v>
      </c>
      <c r="AF653" t="s">
        <v>1489</v>
      </c>
    </row>
    <row r="654" spans="1:32">
      <c r="A654">
        <v>796</v>
      </c>
      <c r="B654" t="s">
        <v>2996</v>
      </c>
      <c r="C654" t="s">
        <v>39</v>
      </c>
      <c r="G654" t="s">
        <v>2996</v>
      </c>
      <c r="H654" t="s">
        <v>1267</v>
      </c>
      <c r="I654" t="s">
        <v>1263</v>
      </c>
      <c r="J654">
        <v>49.780048600000001</v>
      </c>
      <c r="K654">
        <v>18.584308100000001</v>
      </c>
      <c r="L654" s="1" t="s">
        <v>67</v>
      </c>
      <c r="U654" t="s">
        <v>1268</v>
      </c>
      <c r="AD654" t="s">
        <v>76</v>
      </c>
      <c r="AE654" s="1" t="s">
        <v>2997</v>
      </c>
      <c r="AF654" t="s">
        <v>1489</v>
      </c>
    </row>
    <row r="655" spans="1:32">
      <c r="A655">
        <v>797</v>
      </c>
      <c r="B655" t="s">
        <v>2998</v>
      </c>
      <c r="C655" t="s">
        <v>39</v>
      </c>
      <c r="G655" t="s">
        <v>2998</v>
      </c>
      <c r="H655" t="s">
        <v>1646</v>
      </c>
      <c r="I655" t="s">
        <v>1584</v>
      </c>
      <c r="J655">
        <v>49.949839400000002</v>
      </c>
      <c r="K655">
        <v>16.776565600000001</v>
      </c>
      <c r="L655" s="1" t="s">
        <v>67</v>
      </c>
      <c r="U655" t="s">
        <v>2998</v>
      </c>
      <c r="AD655" t="s">
        <v>76</v>
      </c>
      <c r="AF655" t="s">
        <v>1489</v>
      </c>
    </row>
    <row r="656" spans="1:32">
      <c r="A656">
        <v>798</v>
      </c>
      <c r="B656" t="s">
        <v>2999</v>
      </c>
      <c r="C656" t="s">
        <v>39</v>
      </c>
      <c r="G656" t="s">
        <v>2999</v>
      </c>
      <c r="H656" t="s">
        <v>1646</v>
      </c>
      <c r="I656" t="s">
        <v>1584</v>
      </c>
      <c r="J656">
        <v>49.806297499999999</v>
      </c>
      <c r="K656">
        <v>16.838961099999999</v>
      </c>
      <c r="L656" s="1" t="s">
        <v>67</v>
      </c>
      <c r="U656" t="s">
        <v>3000</v>
      </c>
      <c r="AD656" t="s">
        <v>76</v>
      </c>
      <c r="AF656" t="s">
        <v>1489</v>
      </c>
    </row>
    <row r="657" spans="1:32">
      <c r="A657">
        <v>799</v>
      </c>
      <c r="B657" t="s">
        <v>3001</v>
      </c>
      <c r="C657" t="s">
        <v>39</v>
      </c>
      <c r="G657" t="s">
        <v>3001</v>
      </c>
      <c r="H657" t="s">
        <v>1978</v>
      </c>
      <c r="I657" t="s">
        <v>1249</v>
      </c>
      <c r="J657">
        <v>49.012468900000002</v>
      </c>
      <c r="K657">
        <v>15.876564399999999</v>
      </c>
      <c r="L657" s="1" t="s">
        <v>67</v>
      </c>
      <c r="U657" t="s">
        <v>3001</v>
      </c>
      <c r="AD657" t="s">
        <v>76</v>
      </c>
      <c r="AF657" t="s">
        <v>1489</v>
      </c>
    </row>
    <row r="658" spans="1:32">
      <c r="A658">
        <v>800</v>
      </c>
      <c r="B658" t="s">
        <v>3002</v>
      </c>
      <c r="C658" t="s">
        <v>39</v>
      </c>
      <c r="G658" t="s">
        <v>3002</v>
      </c>
      <c r="H658" t="s">
        <v>1632</v>
      </c>
      <c r="I658" t="s">
        <v>1584</v>
      </c>
      <c r="J658">
        <v>49.633231100000003</v>
      </c>
      <c r="K658">
        <v>17.622597500000001</v>
      </c>
      <c r="L658" s="1" t="s">
        <v>67</v>
      </c>
      <c r="U658" t="s">
        <v>3003</v>
      </c>
      <c r="AD658" t="s">
        <v>76</v>
      </c>
      <c r="AF658" t="s">
        <v>1489</v>
      </c>
    </row>
    <row r="659" spans="1:32">
      <c r="A659">
        <v>801</v>
      </c>
      <c r="B659" t="s">
        <v>1672</v>
      </c>
      <c r="C659" t="s">
        <v>39</v>
      </c>
      <c r="G659" t="s">
        <v>1672</v>
      </c>
      <c r="H659" t="s">
        <v>1632</v>
      </c>
      <c r="I659" t="s">
        <v>1584</v>
      </c>
      <c r="J659">
        <v>49.699459699999998</v>
      </c>
      <c r="K659">
        <v>17.168963300000001</v>
      </c>
      <c r="L659" s="1" t="s">
        <v>67</v>
      </c>
      <c r="U659" t="s">
        <v>3004</v>
      </c>
      <c r="AD659" t="s">
        <v>76</v>
      </c>
      <c r="AF659" t="s">
        <v>1489</v>
      </c>
    </row>
    <row r="660" spans="1:32">
      <c r="A660">
        <v>802</v>
      </c>
      <c r="B660" t="s">
        <v>3005</v>
      </c>
      <c r="C660" t="s">
        <v>39</v>
      </c>
      <c r="G660" t="s">
        <v>3005</v>
      </c>
      <c r="H660" t="s">
        <v>1632</v>
      </c>
      <c r="I660" t="s">
        <v>1584</v>
      </c>
      <c r="J660">
        <v>49.729567500000002</v>
      </c>
      <c r="K660">
        <v>17.019378100000001</v>
      </c>
      <c r="L660" s="1" t="s">
        <v>67</v>
      </c>
      <c r="U660" t="s">
        <v>3005</v>
      </c>
      <c r="AD660" t="s">
        <v>76</v>
      </c>
      <c r="AF660" t="s">
        <v>1489</v>
      </c>
    </row>
    <row r="661" spans="1:32">
      <c r="A661">
        <v>803</v>
      </c>
      <c r="B661" t="s">
        <v>3006</v>
      </c>
      <c r="C661" t="s">
        <v>39</v>
      </c>
      <c r="G661" t="s">
        <v>3006</v>
      </c>
      <c r="H661" t="s">
        <v>1722</v>
      </c>
      <c r="I661" t="s">
        <v>1584</v>
      </c>
      <c r="J661">
        <v>49.551549700000002</v>
      </c>
      <c r="K661">
        <v>17.559839700000001</v>
      </c>
      <c r="L661" s="1" t="s">
        <v>67</v>
      </c>
      <c r="U661" t="s">
        <v>3006</v>
      </c>
      <c r="AD661" t="s">
        <v>76</v>
      </c>
      <c r="AF661" t="s">
        <v>1489</v>
      </c>
    </row>
    <row r="662" spans="1:32">
      <c r="A662">
        <v>804</v>
      </c>
      <c r="B662" t="s">
        <v>3007</v>
      </c>
      <c r="C662" t="s">
        <v>39</v>
      </c>
      <c r="G662" t="s">
        <v>3007</v>
      </c>
      <c r="H662" t="s">
        <v>1632</v>
      </c>
      <c r="I662" t="s">
        <v>1584</v>
      </c>
      <c r="J662">
        <v>49.568380599999998</v>
      </c>
      <c r="K662">
        <v>17.5071175</v>
      </c>
      <c r="L662" s="1" t="s">
        <v>67</v>
      </c>
      <c r="U662" t="s">
        <v>3008</v>
      </c>
      <c r="AD662" t="s">
        <v>76</v>
      </c>
      <c r="AF662" t="s">
        <v>1489</v>
      </c>
    </row>
    <row r="663" spans="1:32">
      <c r="A663">
        <v>805</v>
      </c>
      <c r="B663" t="s">
        <v>3009</v>
      </c>
      <c r="C663" t="s">
        <v>39</v>
      </c>
      <c r="G663" t="s">
        <v>3010</v>
      </c>
      <c r="H663" t="s">
        <v>1256</v>
      </c>
      <c r="I663" t="s">
        <v>1249</v>
      </c>
      <c r="J663">
        <v>49.479580300000002</v>
      </c>
      <c r="K663">
        <v>16.630067499999999</v>
      </c>
      <c r="L663" s="1" t="s">
        <v>67</v>
      </c>
      <c r="U663" t="s">
        <v>3011</v>
      </c>
      <c r="AD663" t="s">
        <v>76</v>
      </c>
      <c r="AF663" t="s">
        <v>1489</v>
      </c>
    </row>
    <row r="664" spans="1:32">
      <c r="A664">
        <v>806</v>
      </c>
      <c r="B664" t="s">
        <v>3012</v>
      </c>
      <c r="C664" t="s">
        <v>39</v>
      </c>
      <c r="G664" t="s">
        <v>3012</v>
      </c>
      <c r="H664" t="s">
        <v>1256</v>
      </c>
      <c r="I664" t="s">
        <v>1249</v>
      </c>
      <c r="J664">
        <v>49.428187200000004</v>
      </c>
      <c r="K664">
        <v>16.689568099999999</v>
      </c>
      <c r="L664" s="1" t="s">
        <v>67</v>
      </c>
      <c r="U664" t="s">
        <v>3012</v>
      </c>
      <c r="AD664" t="s">
        <v>76</v>
      </c>
      <c r="AF664" t="s">
        <v>1489</v>
      </c>
    </row>
    <row r="665" spans="1:32">
      <c r="A665">
        <v>809</v>
      </c>
      <c r="B665" t="s">
        <v>3013</v>
      </c>
      <c r="C665" t="s">
        <v>39</v>
      </c>
      <c r="G665" t="s">
        <v>3014</v>
      </c>
      <c r="H665" t="s">
        <v>2165</v>
      </c>
      <c r="I665" t="s">
        <v>2146</v>
      </c>
      <c r="J665">
        <v>49.260634699999997</v>
      </c>
      <c r="K665">
        <v>17.393932499999998</v>
      </c>
      <c r="L665" s="1" t="s">
        <v>67</v>
      </c>
      <c r="U665" t="s">
        <v>2165</v>
      </c>
      <c r="AD665" t="s">
        <v>76</v>
      </c>
      <c r="AE665" s="1" t="s">
        <v>3015</v>
      </c>
      <c r="AF665" t="s">
        <v>1489</v>
      </c>
    </row>
    <row r="666" spans="1:32">
      <c r="A666">
        <v>810</v>
      </c>
      <c r="B666" t="s">
        <v>3016</v>
      </c>
      <c r="C666" t="s">
        <v>39</v>
      </c>
      <c r="G666" t="s">
        <v>3016</v>
      </c>
      <c r="H666" t="s">
        <v>2145</v>
      </c>
      <c r="I666" t="s">
        <v>2146</v>
      </c>
      <c r="J666">
        <v>49.303684699999998</v>
      </c>
      <c r="K666">
        <v>17.644042200000001</v>
      </c>
      <c r="L666" s="1" t="s">
        <v>67</v>
      </c>
      <c r="U666" t="s">
        <v>3016</v>
      </c>
      <c r="AD666" t="s">
        <v>76</v>
      </c>
      <c r="AF666" t="s">
        <v>1489</v>
      </c>
    </row>
    <row r="667" spans="1:32">
      <c r="A667">
        <v>811</v>
      </c>
      <c r="B667" t="s">
        <v>3017</v>
      </c>
      <c r="C667" t="s">
        <v>39</v>
      </c>
      <c r="G667" t="s">
        <v>3017</v>
      </c>
      <c r="H667" t="s">
        <v>2145</v>
      </c>
      <c r="I667" t="s">
        <v>2146</v>
      </c>
      <c r="J667">
        <v>49.3040764</v>
      </c>
      <c r="K667">
        <v>17.719401699999999</v>
      </c>
      <c r="L667" s="1" t="s">
        <v>67</v>
      </c>
      <c r="U667" t="s">
        <v>3018</v>
      </c>
      <c r="AD667" t="s">
        <v>76</v>
      </c>
      <c r="AE667" s="3" t="s">
        <v>3019</v>
      </c>
      <c r="AF667" t="s">
        <v>1489</v>
      </c>
    </row>
    <row r="668" spans="1:32">
      <c r="A668">
        <v>812</v>
      </c>
      <c r="B668" t="s">
        <v>3020</v>
      </c>
      <c r="C668" t="s">
        <v>39</v>
      </c>
      <c r="G668" t="s">
        <v>3020</v>
      </c>
      <c r="H668" t="s">
        <v>939</v>
      </c>
      <c r="I668" t="s">
        <v>913</v>
      </c>
      <c r="J668">
        <v>50.255133299999997</v>
      </c>
      <c r="K668">
        <v>13.827950599999999</v>
      </c>
      <c r="L668" s="1" t="s">
        <v>67</v>
      </c>
      <c r="U668" t="s">
        <v>3020</v>
      </c>
      <c r="AD668" t="s">
        <v>76</v>
      </c>
      <c r="AE668" s="1" t="s">
        <v>3021</v>
      </c>
      <c r="AF668" t="s">
        <v>1489</v>
      </c>
    </row>
    <row r="669" spans="1:32">
      <c r="A669">
        <v>813</v>
      </c>
      <c r="B669" t="s">
        <v>3022</v>
      </c>
      <c r="C669" t="s">
        <v>39</v>
      </c>
      <c r="G669" t="s">
        <v>3022</v>
      </c>
      <c r="H669" t="s">
        <v>1430</v>
      </c>
      <c r="I669" t="s">
        <v>1297</v>
      </c>
      <c r="J669">
        <v>50.514246700000001</v>
      </c>
      <c r="K669">
        <v>15.3604781</v>
      </c>
      <c r="L669" s="1" t="s">
        <v>67</v>
      </c>
      <c r="U669" t="s">
        <v>3023</v>
      </c>
      <c r="AD669" t="s">
        <v>76</v>
      </c>
      <c r="AE669" s="1" t="s">
        <v>3024</v>
      </c>
      <c r="AF669" t="s">
        <v>1489</v>
      </c>
    </row>
    <row r="670" spans="1:32">
      <c r="A670">
        <v>814</v>
      </c>
      <c r="B670" t="s">
        <v>3025</v>
      </c>
      <c r="C670" t="s">
        <v>39</v>
      </c>
      <c r="G670" t="s">
        <v>3026</v>
      </c>
      <c r="H670" t="s">
        <v>905</v>
      </c>
      <c r="I670" t="s">
        <v>906</v>
      </c>
      <c r="J670">
        <v>50.177823600000004</v>
      </c>
      <c r="K670">
        <v>16.0750019</v>
      </c>
      <c r="L670" s="1" t="s">
        <v>67</v>
      </c>
      <c r="O670" t="s">
        <v>83</v>
      </c>
      <c r="P670" s="2" t="s">
        <v>3027</v>
      </c>
      <c r="R670" t="s">
        <v>154</v>
      </c>
      <c r="S670" t="s">
        <v>3028</v>
      </c>
      <c r="U670" t="s">
        <v>3026</v>
      </c>
      <c r="AD670" t="s">
        <v>76</v>
      </c>
      <c r="AE670" s="1" t="s">
        <v>3029</v>
      </c>
      <c r="AF670" t="s">
        <v>1489</v>
      </c>
    </row>
    <row r="671" spans="1:32">
      <c r="A671">
        <v>815</v>
      </c>
      <c r="B671" t="s">
        <v>3030</v>
      </c>
      <c r="C671" t="s">
        <v>39</v>
      </c>
      <c r="G671" t="s">
        <v>3030</v>
      </c>
      <c r="H671" t="s">
        <v>982</v>
      </c>
      <c r="I671" t="s">
        <v>906</v>
      </c>
      <c r="J671">
        <v>50.219415300000001</v>
      </c>
      <c r="K671">
        <v>15.654088099999999</v>
      </c>
      <c r="L671" s="1" t="s">
        <v>67</v>
      </c>
      <c r="U671" t="s">
        <v>3031</v>
      </c>
      <c r="AD671" t="s">
        <v>76</v>
      </c>
      <c r="AE671" s="1" t="s">
        <v>3032</v>
      </c>
      <c r="AF671" t="s">
        <v>1489</v>
      </c>
    </row>
    <row r="672" spans="1:32">
      <c r="A672">
        <v>816</v>
      </c>
      <c r="B672" t="s">
        <v>3033</v>
      </c>
      <c r="C672" t="s">
        <v>39</v>
      </c>
      <c r="G672" t="s">
        <v>3033</v>
      </c>
      <c r="H672" t="s">
        <v>1804</v>
      </c>
      <c r="I672" t="s">
        <v>1029</v>
      </c>
      <c r="J672">
        <v>50.060298299999999</v>
      </c>
      <c r="K672">
        <v>16.518274399999999</v>
      </c>
      <c r="L672" s="1" t="s">
        <v>67</v>
      </c>
      <c r="U672" t="s">
        <v>3034</v>
      </c>
      <c r="AD672" t="s">
        <v>76</v>
      </c>
      <c r="AE672" s="1" t="s">
        <v>3035</v>
      </c>
      <c r="AF672" t="s">
        <v>1489</v>
      </c>
    </row>
    <row r="673" spans="1:32">
      <c r="A673">
        <v>818</v>
      </c>
      <c r="B673" t="s">
        <v>3036</v>
      </c>
      <c r="C673" t="s">
        <v>39</v>
      </c>
      <c r="G673" t="s">
        <v>3036</v>
      </c>
      <c r="H673" t="s">
        <v>905</v>
      </c>
      <c r="I673" t="s">
        <v>906</v>
      </c>
      <c r="J673">
        <v>50.061284399999998</v>
      </c>
      <c r="K673">
        <v>16.195278600000002</v>
      </c>
      <c r="L673" s="1" t="s">
        <v>67</v>
      </c>
      <c r="U673" t="s">
        <v>3036</v>
      </c>
      <c r="AD673" t="s">
        <v>76</v>
      </c>
      <c r="AE673" s="1" t="s">
        <v>3037</v>
      </c>
      <c r="AF673" t="s">
        <v>1489</v>
      </c>
    </row>
    <row r="674" spans="1:32">
      <c r="A674">
        <v>819</v>
      </c>
      <c r="B674" t="s">
        <v>3038</v>
      </c>
      <c r="C674" t="s">
        <v>39</v>
      </c>
      <c r="G674" t="s">
        <v>3039</v>
      </c>
      <c r="H674" t="s">
        <v>1804</v>
      </c>
      <c r="I674" t="s">
        <v>1029</v>
      </c>
      <c r="J674">
        <v>50.029860800000002</v>
      </c>
      <c r="K674">
        <v>16.198564699999999</v>
      </c>
      <c r="L674" s="1" t="s">
        <v>67</v>
      </c>
      <c r="U674" t="s">
        <v>3040</v>
      </c>
      <c r="AD674" t="s">
        <v>76</v>
      </c>
      <c r="AE674" s="1" t="s">
        <v>3037</v>
      </c>
      <c r="AF674" t="s">
        <v>1489</v>
      </c>
    </row>
    <row r="675" spans="1:32">
      <c r="A675">
        <v>820</v>
      </c>
      <c r="B675" t="s">
        <v>3041</v>
      </c>
      <c r="C675" t="s">
        <v>126</v>
      </c>
      <c r="G675" t="s">
        <v>3041</v>
      </c>
      <c r="H675" t="s">
        <v>2065</v>
      </c>
      <c r="I675" t="s">
        <v>1008</v>
      </c>
      <c r="J675">
        <v>49.481838600000003</v>
      </c>
      <c r="K675">
        <v>16.2160303</v>
      </c>
      <c r="L675" s="1" t="s">
        <v>67</v>
      </c>
      <c r="U675" t="s">
        <v>3041</v>
      </c>
      <c r="AD675" t="s">
        <v>76</v>
      </c>
      <c r="AF675" t="s">
        <v>1489</v>
      </c>
    </row>
    <row r="676" spans="1:32">
      <c r="A676">
        <v>821</v>
      </c>
      <c r="B676" t="s">
        <v>3042</v>
      </c>
      <c r="C676" t="s">
        <v>126</v>
      </c>
      <c r="G676" t="s">
        <v>3043</v>
      </c>
      <c r="H676" t="s">
        <v>2054</v>
      </c>
      <c r="I676" t="s">
        <v>1008</v>
      </c>
      <c r="J676">
        <v>49.206822199999998</v>
      </c>
      <c r="K676">
        <v>16.191943299999998</v>
      </c>
      <c r="L676" s="1" t="s">
        <v>67</v>
      </c>
      <c r="U676" t="s">
        <v>3043</v>
      </c>
      <c r="AD676" t="s">
        <v>76</v>
      </c>
      <c r="AF676" t="s">
        <v>1489</v>
      </c>
    </row>
    <row r="677" spans="1:32">
      <c r="A677">
        <v>822</v>
      </c>
      <c r="B677" t="s">
        <v>3044</v>
      </c>
      <c r="C677" t="s">
        <v>126</v>
      </c>
      <c r="G677" t="s">
        <v>3044</v>
      </c>
      <c r="H677" t="s">
        <v>1007</v>
      </c>
      <c r="I677" t="s">
        <v>1008</v>
      </c>
      <c r="J677">
        <v>49.1941828</v>
      </c>
      <c r="K677">
        <v>15.4254867</v>
      </c>
      <c r="L677" s="1" t="s">
        <v>67</v>
      </c>
      <c r="U677" t="s">
        <v>3044</v>
      </c>
      <c r="AD677" t="s">
        <v>76</v>
      </c>
      <c r="AF677" t="s">
        <v>1489</v>
      </c>
    </row>
    <row r="678" spans="1:32">
      <c r="A678">
        <v>824</v>
      </c>
      <c r="B678" t="s">
        <v>2172</v>
      </c>
      <c r="C678" t="s">
        <v>126</v>
      </c>
      <c r="G678" t="s">
        <v>2172</v>
      </c>
      <c r="H678" t="s">
        <v>2054</v>
      </c>
      <c r="I678" t="s">
        <v>1008</v>
      </c>
      <c r="J678">
        <v>48.9718236</v>
      </c>
      <c r="K678">
        <v>15.6199233</v>
      </c>
      <c r="L678" s="1" t="s">
        <v>67</v>
      </c>
      <c r="U678" t="s">
        <v>3045</v>
      </c>
      <c r="AD678" t="s">
        <v>76</v>
      </c>
      <c r="AF678" t="s">
        <v>1489</v>
      </c>
    </row>
    <row r="679" spans="1:32">
      <c r="A679">
        <v>825</v>
      </c>
      <c r="B679" t="s">
        <v>3046</v>
      </c>
      <c r="C679" t="s">
        <v>126</v>
      </c>
      <c r="G679" t="s">
        <v>3046</v>
      </c>
      <c r="H679" t="s">
        <v>1978</v>
      </c>
      <c r="I679" t="s">
        <v>1249</v>
      </c>
      <c r="J679">
        <v>48.9089089</v>
      </c>
      <c r="K679">
        <v>16.062225600000001</v>
      </c>
      <c r="L679" s="1" t="s">
        <v>67</v>
      </c>
      <c r="U679" t="s">
        <v>3046</v>
      </c>
      <c r="AD679" t="s">
        <v>76</v>
      </c>
      <c r="AF679" t="s">
        <v>1489</v>
      </c>
    </row>
    <row r="680" spans="1:32">
      <c r="A680">
        <v>826</v>
      </c>
      <c r="B680" t="s">
        <v>3047</v>
      </c>
      <c r="C680" t="s">
        <v>126</v>
      </c>
      <c r="G680" t="s">
        <v>1978</v>
      </c>
      <c r="H680" t="s">
        <v>1978</v>
      </c>
      <c r="I680" t="s">
        <v>1249</v>
      </c>
      <c r="J680">
        <v>48.8428161</v>
      </c>
      <c r="K680">
        <v>16.086001899999999</v>
      </c>
      <c r="L680" s="1" t="s">
        <v>67</v>
      </c>
      <c r="U680" t="s">
        <v>3047</v>
      </c>
      <c r="AD680" t="s">
        <v>76</v>
      </c>
      <c r="AF680" t="s">
        <v>1489</v>
      </c>
    </row>
    <row r="681" spans="1:32">
      <c r="A681">
        <v>827</v>
      </c>
      <c r="B681" t="s">
        <v>3048</v>
      </c>
      <c r="C681" t="s">
        <v>126</v>
      </c>
      <c r="G681" t="s">
        <v>3048</v>
      </c>
      <c r="H681" t="s">
        <v>1978</v>
      </c>
      <c r="I681" t="s">
        <v>1249</v>
      </c>
      <c r="J681">
        <v>48.915120799999997</v>
      </c>
      <c r="K681">
        <v>15.8721172</v>
      </c>
      <c r="L681" s="1" t="s">
        <v>67</v>
      </c>
      <c r="U681" t="s">
        <v>3048</v>
      </c>
      <c r="AD681" t="s">
        <v>76</v>
      </c>
      <c r="AF681" t="s">
        <v>1489</v>
      </c>
    </row>
    <row r="682" spans="1:32">
      <c r="A682">
        <v>829</v>
      </c>
      <c r="B682" t="s">
        <v>3049</v>
      </c>
      <c r="C682" t="s">
        <v>126</v>
      </c>
      <c r="G682" t="s">
        <v>3049</v>
      </c>
      <c r="H682" t="s">
        <v>1262</v>
      </c>
      <c r="I682" t="s">
        <v>1263</v>
      </c>
      <c r="J682">
        <v>50.231939199999999</v>
      </c>
      <c r="K682">
        <v>17.550421700000001</v>
      </c>
      <c r="L682" s="1" t="s">
        <v>67</v>
      </c>
      <c r="U682" t="s">
        <v>3050</v>
      </c>
      <c r="AD682" t="s">
        <v>76</v>
      </c>
      <c r="AF682" t="s">
        <v>1489</v>
      </c>
    </row>
    <row r="683" spans="1:32">
      <c r="A683">
        <v>830</v>
      </c>
      <c r="B683" t="s">
        <v>3051</v>
      </c>
      <c r="C683" t="s">
        <v>126</v>
      </c>
      <c r="G683" t="s">
        <v>3051</v>
      </c>
      <c r="H683" t="s">
        <v>1625</v>
      </c>
      <c r="I683" t="s">
        <v>1584</v>
      </c>
      <c r="J683">
        <v>49.498747199999997</v>
      </c>
      <c r="K683">
        <v>16.964809200000001</v>
      </c>
      <c r="L683" s="1" t="s">
        <v>67</v>
      </c>
      <c r="U683" t="s">
        <v>3051</v>
      </c>
      <c r="AD683" t="s">
        <v>76</v>
      </c>
      <c r="AF683" t="s">
        <v>1489</v>
      </c>
    </row>
    <row r="684" spans="1:32">
      <c r="A684">
        <v>832</v>
      </c>
      <c r="B684" t="s">
        <v>3052</v>
      </c>
      <c r="C684" t="s">
        <v>126</v>
      </c>
      <c r="G684" t="s">
        <v>2165</v>
      </c>
      <c r="H684" t="s">
        <v>2165</v>
      </c>
      <c r="I684" t="s">
        <v>2146</v>
      </c>
      <c r="J684">
        <v>49.2730125</v>
      </c>
      <c r="K684">
        <v>17.388611099999999</v>
      </c>
      <c r="L684" s="1" t="s">
        <v>67</v>
      </c>
      <c r="U684" t="s">
        <v>3053</v>
      </c>
      <c r="AD684" t="s">
        <v>76</v>
      </c>
      <c r="AF684" t="s">
        <v>1489</v>
      </c>
    </row>
    <row r="685" spans="1:32">
      <c r="A685">
        <v>833</v>
      </c>
      <c r="B685" t="s">
        <v>3054</v>
      </c>
      <c r="C685" t="s">
        <v>126</v>
      </c>
      <c r="G685" t="s">
        <v>2145</v>
      </c>
      <c r="H685" t="s">
        <v>2145</v>
      </c>
      <c r="I685" t="s">
        <v>2146</v>
      </c>
      <c r="J685">
        <v>49.276198899999997</v>
      </c>
      <c r="K685">
        <v>17.717396099999998</v>
      </c>
      <c r="L685" s="1" t="s">
        <v>67</v>
      </c>
      <c r="U685" t="s">
        <v>3054</v>
      </c>
      <c r="AD685" t="s">
        <v>76</v>
      </c>
      <c r="AF685" t="s">
        <v>1489</v>
      </c>
    </row>
    <row r="686" spans="1:32">
      <c r="A686">
        <v>834</v>
      </c>
      <c r="B686" t="s">
        <v>3055</v>
      </c>
      <c r="C686" t="s">
        <v>126</v>
      </c>
      <c r="G686" t="s">
        <v>3055</v>
      </c>
      <c r="H686" t="s">
        <v>1945</v>
      </c>
      <c r="I686" t="s">
        <v>1249</v>
      </c>
      <c r="J686">
        <v>48.887722799999999</v>
      </c>
      <c r="K686">
        <v>16.480976099999999</v>
      </c>
      <c r="L686" s="1" t="s">
        <v>67</v>
      </c>
      <c r="U686" t="s">
        <v>3055</v>
      </c>
      <c r="AD686" t="s">
        <v>76</v>
      </c>
      <c r="AF686" t="s">
        <v>1489</v>
      </c>
    </row>
    <row r="687" spans="1:32">
      <c r="A687">
        <v>835</v>
      </c>
      <c r="B687" t="s">
        <v>2034</v>
      </c>
      <c r="C687" t="s">
        <v>126</v>
      </c>
      <c r="G687" t="s">
        <v>2034</v>
      </c>
      <c r="H687" t="s">
        <v>1248</v>
      </c>
      <c r="I687" t="s">
        <v>1249</v>
      </c>
      <c r="J687">
        <v>49.123842799999998</v>
      </c>
      <c r="K687">
        <v>16.728721700000001</v>
      </c>
      <c r="L687" s="1" t="s">
        <v>67</v>
      </c>
      <c r="U687" t="s">
        <v>2034</v>
      </c>
      <c r="AD687" t="s">
        <v>76</v>
      </c>
      <c r="AF687" t="s">
        <v>1489</v>
      </c>
    </row>
    <row r="688" spans="1:32">
      <c r="A688">
        <v>836</v>
      </c>
      <c r="B688" t="s">
        <v>3005</v>
      </c>
      <c r="C688" t="s">
        <v>126</v>
      </c>
      <c r="G688" t="s">
        <v>3005</v>
      </c>
      <c r="H688" t="s">
        <v>1632</v>
      </c>
      <c r="I688" t="s">
        <v>1584</v>
      </c>
      <c r="J688">
        <v>49.725333599999999</v>
      </c>
      <c r="K688">
        <v>17.026338299999999</v>
      </c>
      <c r="L688" s="1" t="s">
        <v>67</v>
      </c>
      <c r="U688" t="s">
        <v>3005</v>
      </c>
      <c r="AD688" t="s">
        <v>76</v>
      </c>
      <c r="AF688" t="s">
        <v>1489</v>
      </c>
    </row>
    <row r="689" spans="1:32">
      <c r="A689">
        <v>837</v>
      </c>
      <c r="B689" t="s">
        <v>3056</v>
      </c>
      <c r="C689" t="s">
        <v>126</v>
      </c>
      <c r="G689" t="s">
        <v>3056</v>
      </c>
      <c r="H689" t="s">
        <v>1072</v>
      </c>
      <c r="I689" t="s">
        <v>958</v>
      </c>
      <c r="J689">
        <v>50.286190599999998</v>
      </c>
      <c r="K689">
        <v>13.2361589</v>
      </c>
      <c r="L689" s="1" t="s">
        <v>67</v>
      </c>
      <c r="U689" t="s">
        <v>3057</v>
      </c>
      <c r="AD689" t="s">
        <v>76</v>
      </c>
      <c r="AF689" t="s">
        <v>1489</v>
      </c>
    </row>
    <row r="690" spans="1:32">
      <c r="A690">
        <v>838</v>
      </c>
      <c r="B690" t="s">
        <v>3058</v>
      </c>
      <c r="C690" t="s">
        <v>126</v>
      </c>
      <c r="G690" t="s">
        <v>3058</v>
      </c>
      <c r="H690" t="s">
        <v>162</v>
      </c>
      <c r="I690" t="s">
        <v>134</v>
      </c>
      <c r="J690">
        <v>50.074415799999997</v>
      </c>
      <c r="K690">
        <v>13.354219199999999</v>
      </c>
      <c r="L690" s="1" t="s">
        <v>67</v>
      </c>
      <c r="U690" t="s">
        <v>3059</v>
      </c>
      <c r="AD690" t="s">
        <v>76</v>
      </c>
      <c r="AF690" t="s">
        <v>1489</v>
      </c>
    </row>
    <row r="691" spans="1:32">
      <c r="A691">
        <v>839</v>
      </c>
      <c r="B691" t="s">
        <v>961</v>
      </c>
      <c r="C691" t="s">
        <v>126</v>
      </c>
      <c r="G691" t="s">
        <v>961</v>
      </c>
      <c r="H691" t="s">
        <v>957</v>
      </c>
      <c r="I691" t="s">
        <v>958</v>
      </c>
      <c r="J691">
        <v>50.131642800000002</v>
      </c>
      <c r="K691">
        <v>13.4406506</v>
      </c>
      <c r="L691" s="1" t="s">
        <v>67</v>
      </c>
      <c r="U691" t="s">
        <v>961</v>
      </c>
      <c r="AD691" t="s">
        <v>76</v>
      </c>
      <c r="AF691" t="s">
        <v>1489</v>
      </c>
    </row>
    <row r="692" spans="1:32">
      <c r="A692">
        <v>840</v>
      </c>
      <c r="B692" t="s">
        <v>3060</v>
      </c>
      <c r="C692" t="s">
        <v>126</v>
      </c>
      <c r="G692" t="s">
        <v>3060</v>
      </c>
      <c r="H692" t="s">
        <v>982</v>
      </c>
      <c r="I692" t="s">
        <v>906</v>
      </c>
      <c r="J692">
        <v>50.139882200000002</v>
      </c>
      <c r="K692">
        <v>15.4440194</v>
      </c>
      <c r="L692" s="1" t="s">
        <v>67</v>
      </c>
      <c r="U692" t="s">
        <v>3061</v>
      </c>
      <c r="AD692" t="s">
        <v>76</v>
      </c>
      <c r="AF692" t="s">
        <v>1489</v>
      </c>
    </row>
    <row r="693" spans="1:32">
      <c r="A693">
        <v>841</v>
      </c>
      <c r="B693" t="s">
        <v>3062</v>
      </c>
      <c r="C693" t="s">
        <v>126</v>
      </c>
      <c r="G693" t="s">
        <v>3063</v>
      </c>
      <c r="H693" t="s">
        <v>945</v>
      </c>
      <c r="I693" t="s">
        <v>913</v>
      </c>
      <c r="J693">
        <v>50.145454200000003</v>
      </c>
      <c r="K693">
        <v>15.142621699999999</v>
      </c>
      <c r="L693" s="1" t="s">
        <v>67</v>
      </c>
      <c r="U693" t="s">
        <v>3063</v>
      </c>
      <c r="AD693" t="s">
        <v>76</v>
      </c>
      <c r="AF693" t="s">
        <v>1489</v>
      </c>
    </row>
    <row r="694" spans="1:32">
      <c r="A694">
        <v>842</v>
      </c>
      <c r="B694" t="s">
        <v>3064</v>
      </c>
      <c r="C694" t="s">
        <v>126</v>
      </c>
      <c r="G694" t="s">
        <v>3065</v>
      </c>
      <c r="H694" t="s">
        <v>982</v>
      </c>
      <c r="I694" t="s">
        <v>906</v>
      </c>
      <c r="J694">
        <v>50.303764200000003</v>
      </c>
      <c r="K694">
        <v>15.765868899999999</v>
      </c>
      <c r="L694" s="1" t="s">
        <v>67</v>
      </c>
      <c r="U694" t="s">
        <v>3065</v>
      </c>
      <c r="AD694" t="s">
        <v>76</v>
      </c>
      <c r="AF694" t="s">
        <v>1489</v>
      </c>
    </row>
    <row r="695" spans="1:32">
      <c r="A695">
        <v>843</v>
      </c>
      <c r="B695" t="s">
        <v>3066</v>
      </c>
      <c r="C695" t="s">
        <v>126</v>
      </c>
      <c r="G695" t="s">
        <v>3067</v>
      </c>
      <c r="H695" t="s">
        <v>905</v>
      </c>
      <c r="I695" t="s">
        <v>906</v>
      </c>
      <c r="J695">
        <v>50.2673244</v>
      </c>
      <c r="K695">
        <v>16.023926899999999</v>
      </c>
      <c r="L695" s="1" t="s">
        <v>67</v>
      </c>
      <c r="U695" t="s">
        <v>1045</v>
      </c>
      <c r="AD695" t="s">
        <v>76</v>
      </c>
      <c r="AF695" t="s">
        <v>1489</v>
      </c>
    </row>
    <row r="696" spans="1:32">
      <c r="A696">
        <v>844</v>
      </c>
      <c r="B696" t="s">
        <v>3068</v>
      </c>
      <c r="C696" t="s">
        <v>126</v>
      </c>
      <c r="G696" t="s">
        <v>3069</v>
      </c>
      <c r="H696" t="s">
        <v>905</v>
      </c>
      <c r="I696" t="s">
        <v>906</v>
      </c>
      <c r="J696">
        <v>50.258380799999998</v>
      </c>
      <c r="K696">
        <v>16.0466719</v>
      </c>
      <c r="L696" s="1" t="s">
        <v>67</v>
      </c>
      <c r="U696" t="s">
        <v>3069</v>
      </c>
      <c r="AD696" t="s">
        <v>76</v>
      </c>
      <c r="AF696" t="s">
        <v>1489</v>
      </c>
    </row>
    <row r="697" spans="1:32">
      <c r="A697">
        <v>845</v>
      </c>
      <c r="B697" t="s">
        <v>3070</v>
      </c>
      <c r="C697" t="s">
        <v>126</v>
      </c>
      <c r="G697" t="s">
        <v>3071</v>
      </c>
      <c r="H697" t="s">
        <v>968</v>
      </c>
      <c r="I697" t="s">
        <v>906</v>
      </c>
      <c r="J697">
        <v>50.401845000000002</v>
      </c>
      <c r="K697">
        <v>15.6589542</v>
      </c>
      <c r="L697" s="1" t="s">
        <v>67</v>
      </c>
      <c r="U697" t="s">
        <v>3071</v>
      </c>
      <c r="AD697" t="s">
        <v>76</v>
      </c>
      <c r="AF697" t="s">
        <v>1489</v>
      </c>
    </row>
    <row r="698" spans="1:32">
      <c r="A698">
        <v>846</v>
      </c>
      <c r="B698" t="s">
        <v>2190</v>
      </c>
      <c r="C698" t="s">
        <v>126</v>
      </c>
      <c r="G698" t="s">
        <v>2190</v>
      </c>
      <c r="H698" t="s">
        <v>968</v>
      </c>
      <c r="I698" t="s">
        <v>906</v>
      </c>
      <c r="J698">
        <v>50.429555000000001</v>
      </c>
      <c r="K698">
        <v>15.4276167</v>
      </c>
      <c r="L698" s="1" t="s">
        <v>67</v>
      </c>
      <c r="U698" t="s">
        <v>2190</v>
      </c>
      <c r="AD698" t="s">
        <v>76</v>
      </c>
      <c r="AF698" t="s">
        <v>1489</v>
      </c>
    </row>
    <row r="699" spans="1:32">
      <c r="A699">
        <v>847</v>
      </c>
      <c r="B699" t="s">
        <v>3072</v>
      </c>
      <c r="C699" t="s">
        <v>126</v>
      </c>
      <c r="G699" t="s">
        <v>3073</v>
      </c>
      <c r="H699" t="s">
        <v>905</v>
      </c>
      <c r="I699" t="s">
        <v>906</v>
      </c>
      <c r="J699">
        <v>50.224066100000002</v>
      </c>
      <c r="K699">
        <v>16.259640300000001</v>
      </c>
      <c r="L699" s="1" t="s">
        <v>67</v>
      </c>
      <c r="U699" t="s">
        <v>3074</v>
      </c>
      <c r="AD699" t="s">
        <v>76</v>
      </c>
      <c r="AF699" t="s">
        <v>1489</v>
      </c>
    </row>
    <row r="700" spans="1:32">
      <c r="A700">
        <v>848</v>
      </c>
      <c r="B700" t="s">
        <v>3075</v>
      </c>
      <c r="C700" t="s">
        <v>126</v>
      </c>
      <c r="G700" t="s">
        <v>3073</v>
      </c>
      <c r="H700" t="s">
        <v>905</v>
      </c>
      <c r="I700" t="s">
        <v>906</v>
      </c>
      <c r="J700">
        <v>50.218080299999997</v>
      </c>
      <c r="K700">
        <v>16.241358300000002</v>
      </c>
      <c r="L700" s="1" t="s">
        <v>67</v>
      </c>
      <c r="U700" t="s">
        <v>3074</v>
      </c>
      <c r="AD700" t="s">
        <v>76</v>
      </c>
      <c r="AF700" t="s">
        <v>1489</v>
      </c>
    </row>
    <row r="701" spans="1:32">
      <c r="A701">
        <v>849</v>
      </c>
      <c r="B701" t="s">
        <v>3076</v>
      </c>
      <c r="C701" t="s">
        <v>126</v>
      </c>
      <c r="G701" t="s">
        <v>905</v>
      </c>
      <c r="H701" t="s">
        <v>905</v>
      </c>
      <c r="I701" t="s">
        <v>906</v>
      </c>
      <c r="J701">
        <v>50.1677331</v>
      </c>
      <c r="K701">
        <v>16.248439399999999</v>
      </c>
      <c r="L701" s="1" t="s">
        <v>67</v>
      </c>
      <c r="U701" t="s">
        <v>3077</v>
      </c>
      <c r="AD701" t="s">
        <v>76</v>
      </c>
      <c r="AF701" t="s">
        <v>1489</v>
      </c>
    </row>
    <row r="702" spans="1:32">
      <c r="A702">
        <v>850</v>
      </c>
      <c r="B702" t="s">
        <v>3078</v>
      </c>
      <c r="C702" t="s">
        <v>126</v>
      </c>
      <c r="G702" t="s">
        <v>3079</v>
      </c>
      <c r="H702" t="s">
        <v>982</v>
      </c>
      <c r="I702" t="s">
        <v>906</v>
      </c>
      <c r="J702">
        <v>50.236656400000001</v>
      </c>
      <c r="K702">
        <v>15.693055299999999</v>
      </c>
      <c r="L702" s="1" t="s">
        <v>67</v>
      </c>
      <c r="U702" t="s">
        <v>3079</v>
      </c>
      <c r="AD702" t="s">
        <v>76</v>
      </c>
      <c r="AF702" t="s">
        <v>1489</v>
      </c>
    </row>
    <row r="703" spans="1:32">
      <c r="A703">
        <v>851</v>
      </c>
      <c r="B703" t="s">
        <v>3080</v>
      </c>
      <c r="C703" t="s">
        <v>126</v>
      </c>
      <c r="G703" t="s">
        <v>3081</v>
      </c>
      <c r="H703" t="s">
        <v>945</v>
      </c>
      <c r="I703" t="s">
        <v>913</v>
      </c>
      <c r="J703">
        <v>50.178947800000003</v>
      </c>
      <c r="K703">
        <v>15.3765742</v>
      </c>
      <c r="L703" s="1" t="s">
        <v>67</v>
      </c>
      <c r="U703" t="s">
        <v>3082</v>
      </c>
      <c r="AD703" t="s">
        <v>76</v>
      </c>
      <c r="AF703" t="s">
        <v>1489</v>
      </c>
    </row>
    <row r="704" spans="1:32">
      <c r="A704">
        <v>852</v>
      </c>
      <c r="B704" t="s">
        <v>3083</v>
      </c>
      <c r="C704" t="s">
        <v>126</v>
      </c>
      <c r="G704" t="s">
        <v>3084</v>
      </c>
      <c r="H704" t="s">
        <v>982</v>
      </c>
      <c r="I704" t="s">
        <v>906</v>
      </c>
      <c r="J704">
        <v>50.168420599999997</v>
      </c>
      <c r="K704">
        <v>15.493346900000001</v>
      </c>
      <c r="L704" s="1" t="s">
        <v>67</v>
      </c>
      <c r="U704" t="s">
        <v>3085</v>
      </c>
      <c r="AD704" t="s">
        <v>76</v>
      </c>
      <c r="AF704" t="s">
        <v>1489</v>
      </c>
    </row>
    <row r="705" spans="1:53">
      <c r="A705">
        <v>853</v>
      </c>
      <c r="B705" t="s">
        <v>3086</v>
      </c>
      <c r="C705" t="s">
        <v>126</v>
      </c>
      <c r="G705" t="s">
        <v>3086</v>
      </c>
      <c r="H705" t="s">
        <v>1054</v>
      </c>
      <c r="I705" t="s">
        <v>1029</v>
      </c>
      <c r="J705">
        <v>50.1234556</v>
      </c>
      <c r="K705">
        <v>15.767597500000001</v>
      </c>
      <c r="L705" s="1" t="s">
        <v>67</v>
      </c>
      <c r="U705" t="s">
        <v>3086</v>
      </c>
      <c r="AD705" t="s">
        <v>76</v>
      </c>
      <c r="AF705" t="s">
        <v>1489</v>
      </c>
    </row>
    <row r="706" spans="1:53">
      <c r="A706">
        <v>854</v>
      </c>
      <c r="B706" t="s">
        <v>1054</v>
      </c>
      <c r="C706" t="s">
        <v>126</v>
      </c>
      <c r="G706" t="s">
        <v>1054</v>
      </c>
      <c r="H706" t="s">
        <v>1054</v>
      </c>
      <c r="I706" t="s">
        <v>1029</v>
      </c>
      <c r="J706">
        <v>50.053585599999998</v>
      </c>
      <c r="K706">
        <v>15.7783067</v>
      </c>
      <c r="L706" s="1" t="s">
        <v>67</v>
      </c>
      <c r="U706" t="s">
        <v>1054</v>
      </c>
      <c r="AD706" t="s">
        <v>76</v>
      </c>
      <c r="AF706" t="s">
        <v>1489</v>
      </c>
    </row>
    <row r="707" spans="1:53">
      <c r="A707">
        <v>855</v>
      </c>
      <c r="B707" t="s">
        <v>3087</v>
      </c>
      <c r="C707" t="s">
        <v>39</v>
      </c>
      <c r="G707" t="s">
        <v>3087</v>
      </c>
      <c r="H707" t="s">
        <v>945</v>
      </c>
      <c r="I707" t="s">
        <v>913</v>
      </c>
      <c r="J707">
        <v>50.176215599999999</v>
      </c>
      <c r="K707">
        <v>15.141216099999999</v>
      </c>
      <c r="L707" s="1" t="s">
        <v>67</v>
      </c>
      <c r="U707" t="s">
        <v>3087</v>
      </c>
      <c r="AD707" t="s">
        <v>76</v>
      </c>
      <c r="AF707" t="s">
        <v>1489</v>
      </c>
    </row>
    <row r="708" spans="1:53">
      <c r="A708">
        <v>856</v>
      </c>
      <c r="B708" t="s">
        <v>3088</v>
      </c>
      <c r="C708" t="s">
        <v>126</v>
      </c>
      <c r="G708" t="s">
        <v>3088</v>
      </c>
      <c r="H708" t="s">
        <v>1051</v>
      </c>
      <c r="I708" t="s">
        <v>913</v>
      </c>
      <c r="J708">
        <v>49.900641899999997</v>
      </c>
      <c r="K708">
        <v>14.1864664</v>
      </c>
      <c r="L708" s="1" t="s">
        <v>67</v>
      </c>
      <c r="U708" t="s">
        <v>3088</v>
      </c>
      <c r="AD708" t="s">
        <v>76</v>
      </c>
      <c r="AE708" s="1" t="s">
        <v>3089</v>
      </c>
      <c r="AF708" t="s">
        <v>1489</v>
      </c>
    </row>
    <row r="709" spans="1:53">
      <c r="A709">
        <v>857</v>
      </c>
      <c r="B709" t="s">
        <v>3090</v>
      </c>
      <c r="C709" t="s">
        <v>126</v>
      </c>
      <c r="G709" t="s">
        <v>3090</v>
      </c>
      <c r="H709" t="s">
        <v>1051</v>
      </c>
      <c r="I709" t="s">
        <v>913</v>
      </c>
      <c r="J709">
        <v>49.848179700000003</v>
      </c>
      <c r="K709">
        <v>13.9262417</v>
      </c>
      <c r="L709" s="1" t="s">
        <v>67</v>
      </c>
      <c r="U709" t="s">
        <v>3090</v>
      </c>
      <c r="AD709" t="s">
        <v>76</v>
      </c>
      <c r="AF709" t="s">
        <v>1489</v>
      </c>
    </row>
    <row r="710" spans="1:53">
      <c r="A710">
        <v>858</v>
      </c>
      <c r="B710" t="s">
        <v>3091</v>
      </c>
      <c r="C710" t="s">
        <v>126</v>
      </c>
      <c r="G710" t="s">
        <v>3091</v>
      </c>
      <c r="H710" t="s">
        <v>1051</v>
      </c>
      <c r="I710" t="s">
        <v>913</v>
      </c>
      <c r="J710">
        <v>49.849355799999998</v>
      </c>
      <c r="K710">
        <v>13.9728908</v>
      </c>
      <c r="L710" s="1" t="s">
        <v>67</v>
      </c>
      <c r="U710" t="s">
        <v>3091</v>
      </c>
      <c r="AD710" t="s">
        <v>76</v>
      </c>
      <c r="AE710" s="1" t="s">
        <v>3092</v>
      </c>
      <c r="AF710" t="s">
        <v>1489</v>
      </c>
    </row>
    <row r="711" spans="1:53">
      <c r="A711">
        <v>859</v>
      </c>
      <c r="B711" t="s">
        <v>3091</v>
      </c>
      <c r="C711" t="s">
        <v>39</v>
      </c>
      <c r="G711" t="s">
        <v>3091</v>
      </c>
      <c r="H711" t="s">
        <v>1051</v>
      </c>
      <c r="I711" t="s">
        <v>913</v>
      </c>
      <c r="J711">
        <v>49.839337499999999</v>
      </c>
      <c r="K711">
        <v>13.9686422</v>
      </c>
      <c r="L711" s="1" t="s">
        <v>67</v>
      </c>
      <c r="U711" t="s">
        <v>3091</v>
      </c>
      <c r="AD711" t="s">
        <v>76</v>
      </c>
      <c r="AE711" s="1" t="s">
        <v>3092</v>
      </c>
      <c r="AF711" t="s">
        <v>1489</v>
      </c>
    </row>
    <row r="712" spans="1:53">
      <c r="A712">
        <v>860</v>
      </c>
      <c r="B712" t="s">
        <v>3093</v>
      </c>
      <c r="C712" t="s">
        <v>126</v>
      </c>
      <c r="G712" t="s">
        <v>3093</v>
      </c>
      <c r="H712" t="s">
        <v>1023</v>
      </c>
      <c r="I712" t="s">
        <v>913</v>
      </c>
      <c r="J712">
        <v>49.796556899999999</v>
      </c>
      <c r="K712">
        <v>13.9749722</v>
      </c>
      <c r="L712" s="1" t="s">
        <v>67</v>
      </c>
      <c r="U712" t="s">
        <v>3093</v>
      </c>
      <c r="AD712" t="s">
        <v>76</v>
      </c>
      <c r="AE712" s="1" t="s">
        <v>3092</v>
      </c>
      <c r="AF712" t="s">
        <v>1489</v>
      </c>
    </row>
    <row r="713" spans="1:53" ht="75">
      <c r="A713">
        <v>861</v>
      </c>
      <c r="B713" t="s">
        <v>3094</v>
      </c>
      <c r="C713" t="s">
        <v>39</v>
      </c>
      <c r="D713" t="s">
        <v>3095</v>
      </c>
      <c r="G713" t="s">
        <v>3096</v>
      </c>
      <c r="H713" t="s">
        <v>339</v>
      </c>
      <c r="I713" t="s">
        <v>134</v>
      </c>
      <c r="J713">
        <v>49.853504700000002</v>
      </c>
      <c r="K713">
        <v>13.0149081</v>
      </c>
      <c r="L713" s="1" t="s">
        <v>67</v>
      </c>
      <c r="M713">
        <v>400</v>
      </c>
      <c r="AD713" t="s">
        <v>76</v>
      </c>
      <c r="AF713" t="s">
        <v>58</v>
      </c>
      <c r="AG713" s="4" t="s">
        <v>3097</v>
      </c>
      <c r="AH713" s="5" t="s">
        <v>3098</v>
      </c>
      <c r="AI713" s="5" t="s">
        <v>3307</v>
      </c>
      <c r="AW713" s="1" t="s">
        <v>76</v>
      </c>
      <c r="AZ713" t="s">
        <v>3099</v>
      </c>
      <c r="BA713" t="s">
        <v>918</v>
      </c>
    </row>
    <row r="714" spans="1:53">
      <c r="A714">
        <v>862</v>
      </c>
      <c r="B714" t="s">
        <v>3100</v>
      </c>
      <c r="C714" t="s">
        <v>126</v>
      </c>
      <c r="D714" t="s">
        <v>3101</v>
      </c>
      <c r="G714" t="s">
        <v>320</v>
      </c>
      <c r="H714" t="s">
        <v>339</v>
      </c>
      <c r="I714" t="s">
        <v>134</v>
      </c>
      <c r="J714">
        <v>49.648384700000001</v>
      </c>
      <c r="K714">
        <v>12.821604199999999</v>
      </c>
      <c r="L714" s="1" t="s">
        <v>67</v>
      </c>
      <c r="O714" t="s">
        <v>163</v>
      </c>
      <c r="P714" s="2" t="s">
        <v>521</v>
      </c>
      <c r="AD714" t="s">
        <v>76</v>
      </c>
      <c r="AF714" t="s">
        <v>58</v>
      </c>
      <c r="AG714" s="4" t="s">
        <v>3097</v>
      </c>
      <c r="BA714" t="s">
        <v>3102</v>
      </c>
    </row>
    <row r="715" spans="1:53">
      <c r="A715">
        <v>863</v>
      </c>
      <c r="B715" t="s">
        <v>3103</v>
      </c>
      <c r="C715" t="s">
        <v>39</v>
      </c>
      <c r="D715" t="s">
        <v>3101</v>
      </c>
      <c r="G715" t="s">
        <v>2658</v>
      </c>
      <c r="H715" t="s">
        <v>339</v>
      </c>
      <c r="I715" t="s">
        <v>134</v>
      </c>
      <c r="J715">
        <v>49.685015</v>
      </c>
      <c r="K715">
        <v>12.7712322</v>
      </c>
      <c r="L715" s="1" t="s">
        <v>67</v>
      </c>
      <c r="O715" t="s">
        <v>163</v>
      </c>
      <c r="AD715" t="s">
        <v>76</v>
      </c>
      <c r="AF715" t="s">
        <v>58</v>
      </c>
      <c r="AG715" s="4" t="s">
        <v>3097</v>
      </c>
      <c r="BA715" t="s">
        <v>462</v>
      </c>
    </row>
    <row r="716" spans="1:53">
      <c r="A716">
        <v>864</v>
      </c>
      <c r="B716" t="s">
        <v>3104</v>
      </c>
      <c r="C716" t="s">
        <v>39</v>
      </c>
      <c r="D716" t="s">
        <v>3101</v>
      </c>
      <c r="G716" t="s">
        <v>3105</v>
      </c>
      <c r="H716" t="s">
        <v>339</v>
      </c>
      <c r="I716" t="s">
        <v>134</v>
      </c>
      <c r="J716">
        <v>49.697896399999998</v>
      </c>
      <c r="K716">
        <v>12.723553300000001</v>
      </c>
      <c r="L716" s="1" t="s">
        <v>67</v>
      </c>
      <c r="O716" t="s">
        <v>806</v>
      </c>
      <c r="P716" s="2" t="s">
        <v>3106</v>
      </c>
      <c r="AD716" t="s">
        <v>76</v>
      </c>
      <c r="AF716" t="s">
        <v>58</v>
      </c>
      <c r="AG716" s="4" t="s">
        <v>3097</v>
      </c>
      <c r="BA716" t="s">
        <v>462</v>
      </c>
    </row>
    <row r="717" spans="1:53" ht="30">
      <c r="A717">
        <v>865</v>
      </c>
      <c r="B717" t="s">
        <v>3107</v>
      </c>
      <c r="C717" t="s">
        <v>39</v>
      </c>
      <c r="D717" t="s">
        <v>3108</v>
      </c>
      <c r="G717" t="s">
        <v>3109</v>
      </c>
      <c r="H717" t="s">
        <v>231</v>
      </c>
      <c r="I717" t="s">
        <v>134</v>
      </c>
      <c r="J717">
        <v>49.307189200000003</v>
      </c>
      <c r="K717">
        <v>13.2335908</v>
      </c>
      <c r="L717" s="1" t="s">
        <v>67</v>
      </c>
      <c r="O717" t="s">
        <v>786</v>
      </c>
      <c r="P717" s="2" t="s">
        <v>3110</v>
      </c>
      <c r="AD717" t="s">
        <v>55</v>
      </c>
      <c r="AF717" t="s">
        <v>58</v>
      </c>
      <c r="AG717" s="4" t="s">
        <v>3097</v>
      </c>
      <c r="AH717" s="5" t="s">
        <v>3111</v>
      </c>
      <c r="AI717" s="5" t="s">
        <v>3307</v>
      </c>
      <c r="AW717" s="1" t="s">
        <v>76</v>
      </c>
    </row>
    <row r="718" spans="1:53" ht="45">
      <c r="A718">
        <v>866</v>
      </c>
      <c r="B718" t="s">
        <v>3112</v>
      </c>
      <c r="C718" t="s">
        <v>126</v>
      </c>
      <c r="D718" t="s">
        <v>3113</v>
      </c>
      <c r="G718" t="s">
        <v>3114</v>
      </c>
      <c r="H718" t="s">
        <v>162</v>
      </c>
      <c r="I718" t="s">
        <v>134</v>
      </c>
      <c r="J718">
        <v>49.796813100000001</v>
      </c>
      <c r="K718">
        <v>13.2677589</v>
      </c>
      <c r="L718" s="1" t="s">
        <v>67</v>
      </c>
      <c r="O718" t="s">
        <v>525</v>
      </c>
      <c r="P718" s="2" t="s">
        <v>3106</v>
      </c>
      <c r="AD718" t="s">
        <v>76</v>
      </c>
      <c r="AF718" t="s">
        <v>58</v>
      </c>
      <c r="AG718" s="4" t="s">
        <v>3097</v>
      </c>
      <c r="AH718" s="5" t="s">
        <v>3115</v>
      </c>
      <c r="AI718" s="5" t="s">
        <v>3307</v>
      </c>
      <c r="AW718" s="1" t="s">
        <v>76</v>
      </c>
      <c r="BA718" t="s">
        <v>3102</v>
      </c>
    </row>
    <row r="719" spans="1:53" ht="45">
      <c r="A719">
        <v>867</v>
      </c>
      <c r="B719" t="s">
        <v>3116</v>
      </c>
      <c r="C719" t="s">
        <v>39</v>
      </c>
      <c r="D719" t="s">
        <v>3113</v>
      </c>
      <c r="G719" t="s">
        <v>3114</v>
      </c>
      <c r="H719" t="s">
        <v>162</v>
      </c>
      <c r="I719" t="s">
        <v>134</v>
      </c>
      <c r="J719">
        <v>49.804125599999999</v>
      </c>
      <c r="K719">
        <v>13.232525300000001</v>
      </c>
      <c r="L719" s="1" t="s">
        <v>67</v>
      </c>
      <c r="O719" t="s">
        <v>525</v>
      </c>
      <c r="P719" s="2" t="s">
        <v>3106</v>
      </c>
      <c r="AD719" t="s">
        <v>55</v>
      </c>
      <c r="AF719" t="s">
        <v>58</v>
      </c>
      <c r="AG719" s="4" t="s">
        <v>3097</v>
      </c>
      <c r="AH719" s="5" t="s">
        <v>3115</v>
      </c>
      <c r="AI719" s="5" t="s">
        <v>3307</v>
      </c>
      <c r="AW719" s="1" t="s">
        <v>76</v>
      </c>
      <c r="BA719" t="s">
        <v>3117</v>
      </c>
    </row>
    <row r="720" spans="1:53">
      <c r="A720">
        <v>868</v>
      </c>
      <c r="B720" t="s">
        <v>3118</v>
      </c>
      <c r="C720" t="s">
        <v>39</v>
      </c>
      <c r="D720" t="s">
        <v>3119</v>
      </c>
      <c r="G720" t="s">
        <v>3120</v>
      </c>
      <c r="H720" t="s">
        <v>231</v>
      </c>
      <c r="I720" t="s">
        <v>134</v>
      </c>
      <c r="J720">
        <v>49.310119700000001</v>
      </c>
      <c r="K720">
        <v>13.687996699999999</v>
      </c>
      <c r="L720" s="1" t="s">
        <v>67</v>
      </c>
      <c r="AD720" t="s">
        <v>55</v>
      </c>
      <c r="AF720" t="s">
        <v>58</v>
      </c>
      <c r="AG720" s="4" t="s">
        <v>3097</v>
      </c>
    </row>
    <row r="721" spans="1:53">
      <c r="A721">
        <v>869</v>
      </c>
      <c r="B721" t="s">
        <v>3121</v>
      </c>
      <c r="C721" t="s">
        <v>39</v>
      </c>
      <c r="D721" t="s">
        <v>3119</v>
      </c>
      <c r="G721" t="s">
        <v>3120</v>
      </c>
      <c r="H721" t="s">
        <v>231</v>
      </c>
      <c r="I721" t="s">
        <v>134</v>
      </c>
      <c r="J721">
        <v>49.3335747</v>
      </c>
      <c r="K721">
        <v>13.683468899999999</v>
      </c>
      <c r="L721" s="1" t="s">
        <v>67</v>
      </c>
      <c r="M721">
        <v>4</v>
      </c>
      <c r="AD721" t="s">
        <v>55</v>
      </c>
      <c r="AF721" t="s">
        <v>58</v>
      </c>
      <c r="AG721" s="4" t="s">
        <v>3097</v>
      </c>
    </row>
    <row r="722" spans="1:53" ht="30">
      <c r="A722">
        <v>870</v>
      </c>
      <c r="B722" t="s">
        <v>3122</v>
      </c>
      <c r="C722" t="s">
        <v>126</v>
      </c>
      <c r="D722" t="s">
        <v>3119</v>
      </c>
      <c r="G722" t="s">
        <v>3123</v>
      </c>
      <c r="H722" t="s">
        <v>231</v>
      </c>
      <c r="I722" t="s">
        <v>134</v>
      </c>
      <c r="J722">
        <v>49.336867499999997</v>
      </c>
      <c r="K722">
        <v>13.636734199999999</v>
      </c>
      <c r="L722" s="1" t="s">
        <v>67</v>
      </c>
      <c r="O722" t="s">
        <v>163</v>
      </c>
      <c r="P722" s="2" t="s">
        <v>3124</v>
      </c>
      <c r="AD722" t="s">
        <v>76</v>
      </c>
      <c r="AF722" t="s">
        <v>58</v>
      </c>
      <c r="AG722" s="4" t="s">
        <v>3097</v>
      </c>
      <c r="AH722" s="5" t="s">
        <v>3125</v>
      </c>
      <c r="AI722" s="5" t="s">
        <v>3293</v>
      </c>
      <c r="AW722" s="1" t="s">
        <v>76</v>
      </c>
      <c r="AZ722" t="s">
        <v>3126</v>
      </c>
      <c r="BA722" t="s">
        <v>3102</v>
      </c>
    </row>
    <row r="723" spans="1:53">
      <c r="A723">
        <v>871</v>
      </c>
      <c r="B723" t="s">
        <v>3127</v>
      </c>
      <c r="C723" t="s">
        <v>39</v>
      </c>
      <c r="D723" t="s">
        <v>3128</v>
      </c>
      <c r="G723" t="s">
        <v>3129</v>
      </c>
      <c r="H723" t="s">
        <v>264</v>
      </c>
      <c r="I723" t="s">
        <v>134</v>
      </c>
      <c r="J723">
        <v>49.578703900000001</v>
      </c>
      <c r="K723">
        <v>13.5450094</v>
      </c>
      <c r="L723" s="1" t="s">
        <v>67</v>
      </c>
      <c r="O723" t="s">
        <v>2005</v>
      </c>
      <c r="P723" s="2" t="s">
        <v>3130</v>
      </c>
      <c r="AD723" t="s">
        <v>55</v>
      </c>
      <c r="AF723" t="s">
        <v>58</v>
      </c>
      <c r="AG723" s="4" t="s">
        <v>3097</v>
      </c>
    </row>
    <row r="724" spans="1:53" ht="45">
      <c r="A724">
        <v>872</v>
      </c>
      <c r="B724" t="s">
        <v>3131</v>
      </c>
      <c r="C724" t="s">
        <v>126</v>
      </c>
      <c r="D724" t="s">
        <v>3132</v>
      </c>
      <c r="G724" t="s">
        <v>3133</v>
      </c>
      <c r="H724" t="s">
        <v>231</v>
      </c>
      <c r="I724" t="s">
        <v>134</v>
      </c>
      <c r="J724">
        <v>49.442000299999997</v>
      </c>
      <c r="K724">
        <v>13.168301100000001</v>
      </c>
      <c r="L724" s="1" t="s">
        <v>67</v>
      </c>
      <c r="O724" t="s">
        <v>787</v>
      </c>
      <c r="P724" s="2" t="s">
        <v>587</v>
      </c>
      <c r="AD724" t="s">
        <v>55</v>
      </c>
      <c r="AF724" t="s">
        <v>58</v>
      </c>
      <c r="AG724" s="4" t="s">
        <v>3097</v>
      </c>
      <c r="AH724" s="5" t="s">
        <v>3134</v>
      </c>
      <c r="AI724" s="5" t="s">
        <v>3293</v>
      </c>
      <c r="AZ724" t="s">
        <v>3135</v>
      </c>
      <c r="BA724" t="s">
        <v>3136</v>
      </c>
    </row>
    <row r="725" spans="1:53">
      <c r="A725">
        <v>873</v>
      </c>
      <c r="B725" t="s">
        <v>3137</v>
      </c>
      <c r="C725" t="s">
        <v>39</v>
      </c>
      <c r="D725" t="s">
        <v>3132</v>
      </c>
      <c r="G725" t="s">
        <v>3138</v>
      </c>
      <c r="H725" t="s">
        <v>133</v>
      </c>
      <c r="I725" t="s">
        <v>134</v>
      </c>
      <c r="J725">
        <v>49.412650300000003</v>
      </c>
      <c r="K725">
        <v>13.0658461</v>
      </c>
      <c r="L725" s="1" t="s">
        <v>67</v>
      </c>
      <c r="O725" t="s">
        <v>163</v>
      </c>
      <c r="P725" s="2" t="s">
        <v>525</v>
      </c>
      <c r="AD725" t="s">
        <v>55</v>
      </c>
      <c r="AF725" t="s">
        <v>58</v>
      </c>
      <c r="AG725" s="4" t="s">
        <v>3097</v>
      </c>
      <c r="BA725" t="s">
        <v>942</v>
      </c>
    </row>
    <row r="726" spans="1:53">
      <c r="A726">
        <v>874</v>
      </c>
      <c r="B726" t="s">
        <v>3139</v>
      </c>
      <c r="C726" t="s">
        <v>126</v>
      </c>
      <c r="D726" t="s">
        <v>3140</v>
      </c>
      <c r="G726" t="s">
        <v>3141</v>
      </c>
      <c r="H726" t="s">
        <v>957</v>
      </c>
      <c r="I726" t="s">
        <v>958</v>
      </c>
      <c r="J726">
        <v>50.117521400000001</v>
      </c>
      <c r="K726">
        <v>13.3060761</v>
      </c>
      <c r="L726" s="1" t="s">
        <v>67</v>
      </c>
      <c r="O726" t="s">
        <v>525</v>
      </c>
      <c r="P726" s="2" t="s">
        <v>587</v>
      </c>
      <c r="AD726" t="s">
        <v>55</v>
      </c>
      <c r="AF726" t="s">
        <v>58</v>
      </c>
      <c r="AG726" s="4" t="s">
        <v>3097</v>
      </c>
      <c r="AH726" s="5" t="s">
        <v>3142</v>
      </c>
      <c r="AI726" s="5" t="s">
        <v>3307</v>
      </c>
      <c r="AW726" s="1" t="s">
        <v>76</v>
      </c>
      <c r="BA726" t="s">
        <v>3102</v>
      </c>
    </row>
    <row r="727" spans="1:53">
      <c r="A727">
        <v>875</v>
      </c>
      <c r="B727" t="s">
        <v>3143</v>
      </c>
      <c r="C727" t="s">
        <v>39</v>
      </c>
      <c r="D727" t="s">
        <v>3140</v>
      </c>
      <c r="G727" t="s">
        <v>3144</v>
      </c>
      <c r="H727" t="s">
        <v>162</v>
      </c>
      <c r="I727" t="s">
        <v>134</v>
      </c>
      <c r="J727">
        <v>50.056964200000003</v>
      </c>
      <c r="K727">
        <v>13.3393356</v>
      </c>
      <c r="L727" s="1" t="s">
        <v>67</v>
      </c>
      <c r="O727" t="s">
        <v>163</v>
      </c>
      <c r="P727" s="2" t="s">
        <v>587</v>
      </c>
      <c r="AD727" t="s">
        <v>55</v>
      </c>
      <c r="AF727" t="s">
        <v>58</v>
      </c>
      <c r="AG727" s="4" t="s">
        <v>3097</v>
      </c>
      <c r="BA727" t="s">
        <v>462</v>
      </c>
    </row>
    <row r="728" spans="1:53">
      <c r="A728">
        <v>876</v>
      </c>
      <c r="B728" t="s">
        <v>3145</v>
      </c>
      <c r="C728" t="s">
        <v>39</v>
      </c>
      <c r="D728" t="s">
        <v>3146</v>
      </c>
      <c r="H728" t="s">
        <v>339</v>
      </c>
      <c r="I728" t="s">
        <v>134</v>
      </c>
      <c r="J728">
        <v>49.702644399999997</v>
      </c>
      <c r="K728">
        <v>13.011843900000001</v>
      </c>
      <c r="L728" s="1" t="s">
        <v>67</v>
      </c>
      <c r="O728" t="s">
        <v>163</v>
      </c>
      <c r="P728" s="2" t="s">
        <v>3147</v>
      </c>
      <c r="AD728" t="s">
        <v>55</v>
      </c>
      <c r="AF728" t="s">
        <v>58</v>
      </c>
      <c r="AG728" s="4" t="s">
        <v>3097</v>
      </c>
      <c r="BA728" t="s">
        <v>918</v>
      </c>
    </row>
    <row r="729" spans="1:53">
      <c r="A729">
        <v>877</v>
      </c>
      <c r="B729" t="s">
        <v>3148</v>
      </c>
      <c r="C729" t="s">
        <v>39</v>
      </c>
      <c r="D729" t="s">
        <v>3146</v>
      </c>
      <c r="G729" t="s">
        <v>3149</v>
      </c>
      <c r="H729" t="s">
        <v>339</v>
      </c>
      <c r="I729" t="s">
        <v>134</v>
      </c>
      <c r="J729">
        <v>49.7242058</v>
      </c>
      <c r="K729">
        <v>13.0077669</v>
      </c>
      <c r="L729" s="1" t="s">
        <v>67</v>
      </c>
      <c r="O729" t="s">
        <v>525</v>
      </c>
      <c r="P729" s="2" t="s">
        <v>768</v>
      </c>
      <c r="AD729" t="s">
        <v>55</v>
      </c>
      <c r="AF729" t="s">
        <v>58</v>
      </c>
      <c r="AG729" s="4" t="s">
        <v>3097</v>
      </c>
      <c r="BA729" t="s">
        <v>462</v>
      </c>
    </row>
    <row r="730" spans="1:53">
      <c r="A730">
        <v>878</v>
      </c>
      <c r="B730" t="s">
        <v>3150</v>
      </c>
      <c r="C730" t="s">
        <v>126</v>
      </c>
      <c r="D730" t="s">
        <v>3151</v>
      </c>
      <c r="G730" t="s">
        <v>3152</v>
      </c>
      <c r="H730" t="s">
        <v>306</v>
      </c>
      <c r="I730" t="s">
        <v>134</v>
      </c>
      <c r="J730">
        <v>49.912548100000002</v>
      </c>
      <c r="K730">
        <v>13.5572122</v>
      </c>
      <c r="L730" s="1" t="s">
        <v>67</v>
      </c>
      <c r="O730" t="s">
        <v>525</v>
      </c>
      <c r="P730" s="2" t="s">
        <v>3153</v>
      </c>
      <c r="AD730" t="s">
        <v>55</v>
      </c>
      <c r="AF730" t="s">
        <v>58</v>
      </c>
      <c r="AG730" s="4" t="s">
        <v>3097</v>
      </c>
      <c r="AH730" s="5" t="s">
        <v>3154</v>
      </c>
      <c r="AI730" s="5" t="s">
        <v>3307</v>
      </c>
      <c r="BA730" t="s">
        <v>3102</v>
      </c>
    </row>
    <row r="731" spans="1:53" ht="30">
      <c r="A731">
        <v>879</v>
      </c>
      <c r="B731" t="s">
        <v>3155</v>
      </c>
      <c r="C731" t="s">
        <v>126</v>
      </c>
      <c r="D731" t="s">
        <v>3156</v>
      </c>
      <c r="G731" t="s">
        <v>3157</v>
      </c>
      <c r="H731" t="s">
        <v>162</v>
      </c>
      <c r="I731" t="s">
        <v>134</v>
      </c>
      <c r="J731">
        <v>49.835916900000001</v>
      </c>
      <c r="K731">
        <v>13.1988608</v>
      </c>
      <c r="L731" s="1" t="s">
        <v>67</v>
      </c>
      <c r="O731" t="s">
        <v>3158</v>
      </c>
      <c r="P731" s="2" t="s">
        <v>768</v>
      </c>
      <c r="AD731" t="s">
        <v>55</v>
      </c>
      <c r="AF731" t="s">
        <v>58</v>
      </c>
      <c r="AG731" s="4" t="s">
        <v>3097</v>
      </c>
      <c r="AH731" s="5" t="s">
        <v>3159</v>
      </c>
      <c r="AI731" s="5" t="s">
        <v>3293</v>
      </c>
      <c r="BA731" t="s">
        <v>3102</v>
      </c>
    </row>
    <row r="732" spans="1:53">
      <c r="A732">
        <v>880</v>
      </c>
      <c r="B732" t="s">
        <v>3160</v>
      </c>
      <c r="C732" t="s">
        <v>126</v>
      </c>
      <c r="D732" t="s">
        <v>3161</v>
      </c>
      <c r="G732" t="s">
        <v>3162</v>
      </c>
      <c r="H732" t="s">
        <v>264</v>
      </c>
      <c r="I732" t="s">
        <v>134</v>
      </c>
      <c r="J732">
        <v>49.596088600000002</v>
      </c>
      <c r="K732">
        <v>13.3473614</v>
      </c>
      <c r="L732" s="1" t="s">
        <v>67</v>
      </c>
      <c r="O732" t="s">
        <v>163</v>
      </c>
      <c r="P732" s="2" t="s">
        <v>814</v>
      </c>
      <c r="AD732" t="s">
        <v>55</v>
      </c>
      <c r="AF732" t="s">
        <v>58</v>
      </c>
      <c r="AG732" s="4" t="s">
        <v>3097</v>
      </c>
      <c r="BA732" t="s">
        <v>3102</v>
      </c>
    </row>
    <row r="733" spans="1:53">
      <c r="A733">
        <v>881</v>
      </c>
      <c r="B733" t="s">
        <v>3163</v>
      </c>
      <c r="C733" t="s">
        <v>126</v>
      </c>
      <c r="D733" t="s">
        <v>3161</v>
      </c>
      <c r="G733" t="s">
        <v>3164</v>
      </c>
      <c r="H733" t="s">
        <v>264</v>
      </c>
      <c r="I733" t="s">
        <v>134</v>
      </c>
      <c r="J733">
        <v>49.607770000000002</v>
      </c>
      <c r="K733">
        <v>13.335302199999999</v>
      </c>
      <c r="L733" s="1" t="s">
        <v>67</v>
      </c>
      <c r="O733" t="s">
        <v>163</v>
      </c>
      <c r="P733" s="2" t="s">
        <v>814</v>
      </c>
      <c r="AD733" t="s">
        <v>55</v>
      </c>
      <c r="AF733" t="s">
        <v>58</v>
      </c>
      <c r="AG733" s="4" t="s">
        <v>3097</v>
      </c>
      <c r="BA733" t="s">
        <v>3102</v>
      </c>
    </row>
    <row r="734" spans="1:53">
      <c r="A734">
        <v>882</v>
      </c>
      <c r="B734" t="s">
        <v>3165</v>
      </c>
      <c r="C734" t="s">
        <v>126</v>
      </c>
      <c r="D734" t="s">
        <v>3161</v>
      </c>
      <c r="G734" t="s">
        <v>3166</v>
      </c>
      <c r="H734" t="s">
        <v>264</v>
      </c>
      <c r="I734" t="s">
        <v>134</v>
      </c>
      <c r="J734">
        <v>49.585352200000003</v>
      </c>
      <c r="K734">
        <v>13.357827500000001</v>
      </c>
      <c r="L734" s="1" t="s">
        <v>67</v>
      </c>
      <c r="O734" t="s">
        <v>806</v>
      </c>
      <c r="P734" s="2" t="s">
        <v>554</v>
      </c>
      <c r="AD734" t="s">
        <v>55</v>
      </c>
      <c r="AF734" t="s">
        <v>58</v>
      </c>
      <c r="AG734" s="4" t="s">
        <v>3097</v>
      </c>
      <c r="AH734" s="5" t="s">
        <v>3167</v>
      </c>
      <c r="BA734" t="s">
        <v>3102</v>
      </c>
    </row>
    <row r="735" spans="1:53">
      <c r="A735">
        <v>883</v>
      </c>
      <c r="B735" t="s">
        <v>3168</v>
      </c>
      <c r="C735" t="s">
        <v>126</v>
      </c>
      <c r="D735" t="s">
        <v>3169</v>
      </c>
      <c r="G735" t="s">
        <v>3170</v>
      </c>
      <c r="H735" t="s">
        <v>162</v>
      </c>
      <c r="I735" t="s">
        <v>134</v>
      </c>
      <c r="J735">
        <v>49.937663299999997</v>
      </c>
      <c r="K735">
        <v>13.2767792</v>
      </c>
      <c r="L735" s="1" t="s">
        <v>67</v>
      </c>
      <c r="O735" t="s">
        <v>3171</v>
      </c>
      <c r="P735" s="2" t="s">
        <v>3124</v>
      </c>
      <c r="AD735" t="s">
        <v>55</v>
      </c>
      <c r="AF735" t="s">
        <v>58</v>
      </c>
      <c r="AG735" s="4" t="s">
        <v>3097</v>
      </c>
      <c r="BA735" t="s">
        <v>3102</v>
      </c>
    </row>
    <row r="736" spans="1:53">
      <c r="A736">
        <v>884</v>
      </c>
      <c r="B736" t="s">
        <v>3172</v>
      </c>
      <c r="C736" t="s">
        <v>39</v>
      </c>
      <c r="D736" t="s">
        <v>3173</v>
      </c>
      <c r="G736" t="s">
        <v>3174</v>
      </c>
      <c r="H736" t="s">
        <v>162</v>
      </c>
      <c r="I736" t="s">
        <v>134</v>
      </c>
      <c r="J736">
        <v>49.965442199999998</v>
      </c>
      <c r="K736">
        <v>13.238262499999999</v>
      </c>
      <c r="L736" s="1" t="s">
        <v>67</v>
      </c>
      <c r="AD736" t="s">
        <v>55</v>
      </c>
      <c r="AF736" t="s">
        <v>58</v>
      </c>
      <c r="AG736" s="4" t="s">
        <v>3097</v>
      </c>
      <c r="BA736" t="s">
        <v>462</v>
      </c>
    </row>
    <row r="737" spans="1:53">
      <c r="A737">
        <v>885</v>
      </c>
      <c r="B737" t="s">
        <v>3175</v>
      </c>
      <c r="C737" t="s">
        <v>126</v>
      </c>
      <c r="D737" t="s">
        <v>3176</v>
      </c>
      <c r="G737" t="s">
        <v>3177</v>
      </c>
      <c r="H737" t="s">
        <v>264</v>
      </c>
      <c r="I737" t="s">
        <v>134</v>
      </c>
      <c r="J737">
        <v>49.547939399999997</v>
      </c>
      <c r="K737">
        <v>13.287202199999999</v>
      </c>
      <c r="L737" s="1" t="s">
        <v>67</v>
      </c>
      <c r="O737" t="s">
        <v>163</v>
      </c>
      <c r="P737" s="2" t="s">
        <v>112</v>
      </c>
      <c r="AD737" t="s">
        <v>55</v>
      </c>
      <c r="AF737" t="s">
        <v>58</v>
      </c>
      <c r="AG737" s="4" t="s">
        <v>3097</v>
      </c>
      <c r="BA737" t="s">
        <v>3102</v>
      </c>
    </row>
    <row r="738" spans="1:53">
      <c r="A738">
        <v>886</v>
      </c>
      <c r="B738" t="s">
        <v>3178</v>
      </c>
      <c r="C738" t="s">
        <v>39</v>
      </c>
      <c r="D738" t="s">
        <v>3179</v>
      </c>
      <c r="G738" t="s">
        <v>3180</v>
      </c>
      <c r="H738" t="s">
        <v>264</v>
      </c>
      <c r="I738" t="s">
        <v>134</v>
      </c>
      <c r="J738">
        <v>49.540033899999997</v>
      </c>
      <c r="K738">
        <v>13.1802986</v>
      </c>
      <c r="L738" s="1" t="s">
        <v>67</v>
      </c>
      <c r="O738" t="s">
        <v>806</v>
      </c>
      <c r="P738" s="2" t="s">
        <v>3181</v>
      </c>
      <c r="AD738" t="s">
        <v>55</v>
      </c>
      <c r="AF738" t="s">
        <v>58</v>
      </c>
      <c r="AG738" s="4" t="s">
        <v>3097</v>
      </c>
      <c r="BA738" t="s">
        <v>597</v>
      </c>
    </row>
    <row r="739" spans="1:53">
      <c r="A739">
        <v>887</v>
      </c>
      <c r="B739" t="s">
        <v>3182</v>
      </c>
      <c r="C739" t="s">
        <v>126</v>
      </c>
      <c r="D739" t="s">
        <v>3179</v>
      </c>
      <c r="G739" t="s">
        <v>3183</v>
      </c>
      <c r="H739" t="s">
        <v>264</v>
      </c>
      <c r="I739" t="s">
        <v>134</v>
      </c>
      <c r="J739">
        <v>49.529478300000001</v>
      </c>
      <c r="K739">
        <v>13.185148099999999</v>
      </c>
      <c r="L739" s="1" t="s">
        <v>67</v>
      </c>
      <c r="O739" t="s">
        <v>163</v>
      </c>
      <c r="P739" s="2" t="s">
        <v>3181</v>
      </c>
      <c r="AD739" t="s">
        <v>55</v>
      </c>
      <c r="AF739" t="s">
        <v>58</v>
      </c>
      <c r="AG739" s="4" t="s">
        <v>3097</v>
      </c>
      <c r="BA739" t="s">
        <v>3102</v>
      </c>
    </row>
    <row r="740" spans="1:53">
      <c r="A740">
        <v>888</v>
      </c>
      <c r="B740" t="s">
        <v>3184</v>
      </c>
      <c r="C740" t="s">
        <v>39</v>
      </c>
      <c r="D740" t="s">
        <v>3185</v>
      </c>
      <c r="G740" t="s">
        <v>3186</v>
      </c>
      <c r="H740" t="s">
        <v>306</v>
      </c>
      <c r="I740" t="s">
        <v>134</v>
      </c>
      <c r="J740">
        <v>49.682378100000001</v>
      </c>
      <c r="K740">
        <v>13.6767547</v>
      </c>
      <c r="L740" s="1" t="s">
        <v>67</v>
      </c>
      <c r="O740" t="s">
        <v>3187</v>
      </c>
      <c r="P740" s="2" t="s">
        <v>3188</v>
      </c>
      <c r="AD740" t="s">
        <v>55</v>
      </c>
      <c r="AF740" t="s">
        <v>58</v>
      </c>
      <c r="AG740" s="4" t="s">
        <v>3097</v>
      </c>
      <c r="BA740" t="s">
        <v>462</v>
      </c>
    </row>
    <row r="741" spans="1:53">
      <c r="A741">
        <v>889</v>
      </c>
      <c r="B741" t="s">
        <v>3189</v>
      </c>
      <c r="C741" t="s">
        <v>126</v>
      </c>
      <c r="D741" t="s">
        <v>3190</v>
      </c>
      <c r="G741" t="s">
        <v>3191</v>
      </c>
      <c r="H741" t="s">
        <v>231</v>
      </c>
      <c r="I741" t="s">
        <v>134</v>
      </c>
      <c r="J741">
        <v>49.326872199999997</v>
      </c>
      <c r="K741">
        <v>13.5471564</v>
      </c>
      <c r="L741" s="1" t="s">
        <v>67</v>
      </c>
      <c r="O741" t="s">
        <v>525</v>
      </c>
      <c r="P741" s="2" t="s">
        <v>3192</v>
      </c>
      <c r="AD741" t="s">
        <v>55</v>
      </c>
      <c r="AF741" t="s">
        <v>58</v>
      </c>
      <c r="AG741" s="4" t="s">
        <v>3097</v>
      </c>
      <c r="BA741" t="s">
        <v>3102</v>
      </c>
    </row>
    <row r="742" spans="1:53" ht="45">
      <c r="A742">
        <v>890</v>
      </c>
      <c r="B742" t="s">
        <v>3193</v>
      </c>
      <c r="C742" t="s">
        <v>126</v>
      </c>
      <c r="D742" t="s">
        <v>3190</v>
      </c>
      <c r="G742" t="s">
        <v>3194</v>
      </c>
      <c r="H742" t="s">
        <v>231</v>
      </c>
      <c r="I742" t="s">
        <v>134</v>
      </c>
      <c r="J742">
        <v>49.339988300000002</v>
      </c>
      <c r="K742">
        <v>13.5591297</v>
      </c>
      <c r="L742" s="1" t="s">
        <v>67</v>
      </c>
      <c r="O742" t="s">
        <v>3195</v>
      </c>
      <c r="P742" s="2" t="s">
        <v>554</v>
      </c>
      <c r="AD742" t="s">
        <v>55</v>
      </c>
      <c r="AF742" t="s">
        <v>58</v>
      </c>
      <c r="AG742" s="4" t="s">
        <v>3097</v>
      </c>
      <c r="AH742" s="5" t="s">
        <v>3196</v>
      </c>
      <c r="AI742" s="5" t="s">
        <v>3307</v>
      </c>
      <c r="AW742" s="1" t="s">
        <v>76</v>
      </c>
      <c r="BA742" t="s">
        <v>3102</v>
      </c>
    </row>
    <row r="743" spans="1:53">
      <c r="A743">
        <v>891</v>
      </c>
      <c r="B743" t="s">
        <v>3197</v>
      </c>
      <c r="C743" t="s">
        <v>126</v>
      </c>
      <c r="D743" t="s">
        <v>3198</v>
      </c>
      <c r="G743" t="s">
        <v>3199</v>
      </c>
      <c r="H743" t="s">
        <v>264</v>
      </c>
      <c r="I743" t="s">
        <v>134</v>
      </c>
      <c r="J743">
        <v>49.630701700000003</v>
      </c>
      <c r="K743">
        <v>13.4308114</v>
      </c>
      <c r="L743" s="1" t="s">
        <v>67</v>
      </c>
      <c r="O743" t="s">
        <v>786</v>
      </c>
      <c r="P743" s="2" t="s">
        <v>3200</v>
      </c>
      <c r="AD743" t="s">
        <v>55</v>
      </c>
      <c r="AF743" t="s">
        <v>58</v>
      </c>
      <c r="AG743" s="4" t="s">
        <v>3097</v>
      </c>
      <c r="BA743" t="s">
        <v>3102</v>
      </c>
    </row>
    <row r="744" spans="1:53">
      <c r="A744">
        <v>892</v>
      </c>
      <c r="B744" t="s">
        <v>3201</v>
      </c>
      <c r="C744" t="s">
        <v>39</v>
      </c>
      <c r="D744" t="s">
        <v>3202</v>
      </c>
      <c r="G744" t="s">
        <v>3203</v>
      </c>
      <c r="H744" t="s">
        <v>162</v>
      </c>
      <c r="I744" t="s">
        <v>134</v>
      </c>
      <c r="J744">
        <v>49.958084399999997</v>
      </c>
      <c r="K744">
        <v>13.1595975</v>
      </c>
      <c r="L744" s="1" t="s">
        <v>67</v>
      </c>
      <c r="O744" t="s">
        <v>163</v>
      </c>
      <c r="P744" s="2" t="s">
        <v>1566</v>
      </c>
      <c r="AD744" t="s">
        <v>55</v>
      </c>
      <c r="AF744" t="s">
        <v>58</v>
      </c>
      <c r="AG744" s="4" t="s">
        <v>3097</v>
      </c>
      <c r="BA744" t="s">
        <v>271</v>
      </c>
    </row>
    <row r="745" spans="1:53">
      <c r="A745">
        <v>893</v>
      </c>
      <c r="B745" t="s">
        <v>3204</v>
      </c>
      <c r="C745" t="s">
        <v>126</v>
      </c>
      <c r="D745" t="s">
        <v>3205</v>
      </c>
      <c r="G745" t="s">
        <v>3206</v>
      </c>
      <c r="H745" t="s">
        <v>162</v>
      </c>
      <c r="I745" t="s">
        <v>134</v>
      </c>
      <c r="J745">
        <v>49.864574699999999</v>
      </c>
      <c r="K745">
        <v>13.256672500000001</v>
      </c>
      <c r="L745" s="1" t="s">
        <v>67</v>
      </c>
      <c r="O745" t="s">
        <v>163</v>
      </c>
      <c r="AD745" t="s">
        <v>55</v>
      </c>
      <c r="AF745" t="s">
        <v>58</v>
      </c>
      <c r="AG745" s="4" t="s">
        <v>3097</v>
      </c>
      <c r="BA745" t="s">
        <v>3102</v>
      </c>
    </row>
    <row r="746" spans="1:53">
      <c r="A746">
        <v>894</v>
      </c>
      <c r="B746" t="s">
        <v>3207</v>
      </c>
      <c r="C746" t="s">
        <v>39</v>
      </c>
      <c r="D746" t="s">
        <v>3205</v>
      </c>
      <c r="G746" t="s">
        <v>3206</v>
      </c>
      <c r="H746" t="s">
        <v>162</v>
      </c>
      <c r="I746" t="s">
        <v>134</v>
      </c>
      <c r="J746">
        <v>49.843089399999997</v>
      </c>
      <c r="K746">
        <v>13.2532394</v>
      </c>
      <c r="L746" s="1" t="s">
        <v>67</v>
      </c>
      <c r="O746" t="s">
        <v>3208</v>
      </c>
      <c r="P746" s="2" t="s">
        <v>587</v>
      </c>
      <c r="Q746" t="s">
        <v>2250</v>
      </c>
      <c r="AD746" t="s">
        <v>55</v>
      </c>
      <c r="AF746" t="s">
        <v>58</v>
      </c>
      <c r="AG746" s="4" t="s">
        <v>3097</v>
      </c>
      <c r="BA746" t="s">
        <v>271</v>
      </c>
    </row>
    <row r="747" spans="1:53" ht="75">
      <c r="A747">
        <v>895</v>
      </c>
      <c r="B747" t="s">
        <v>3209</v>
      </c>
      <c r="C747" t="s">
        <v>39</v>
      </c>
      <c r="D747" t="s">
        <v>3210</v>
      </c>
      <c r="G747" t="s">
        <v>3211</v>
      </c>
      <c r="H747" t="s">
        <v>162</v>
      </c>
      <c r="I747" t="s">
        <v>134</v>
      </c>
      <c r="J747">
        <v>49.976561400000001</v>
      </c>
      <c r="K747">
        <v>13.4264194</v>
      </c>
      <c r="L747" s="1" t="s">
        <v>67</v>
      </c>
      <c r="O747" t="s">
        <v>3212</v>
      </c>
      <c r="P747" s="2" t="s">
        <v>3213</v>
      </c>
      <c r="AD747" t="s">
        <v>55</v>
      </c>
      <c r="AF747" t="s">
        <v>58</v>
      </c>
      <c r="AG747" s="4" t="s">
        <v>3097</v>
      </c>
      <c r="AH747" s="5" t="s">
        <v>3214</v>
      </c>
      <c r="AI747" s="5" t="s">
        <v>3293</v>
      </c>
      <c r="BA747" t="s">
        <v>1950</v>
      </c>
    </row>
    <row r="748" spans="1:53" ht="30">
      <c r="A748">
        <v>896</v>
      </c>
      <c r="B748" t="s">
        <v>3215</v>
      </c>
      <c r="C748" t="s">
        <v>126</v>
      </c>
      <c r="D748" t="s">
        <v>3210</v>
      </c>
      <c r="G748" t="s">
        <v>3216</v>
      </c>
      <c r="H748" t="s">
        <v>162</v>
      </c>
      <c r="I748" t="s">
        <v>134</v>
      </c>
      <c r="J748">
        <v>49.881256899999997</v>
      </c>
      <c r="K748">
        <v>13.2488586</v>
      </c>
      <c r="L748" s="1" t="s">
        <v>67</v>
      </c>
      <c r="O748" t="s">
        <v>163</v>
      </c>
      <c r="P748" s="2" t="s">
        <v>896</v>
      </c>
      <c r="AD748" t="s">
        <v>55</v>
      </c>
      <c r="AF748" t="s">
        <v>58</v>
      </c>
      <c r="AG748" s="4" t="s">
        <v>3097</v>
      </c>
      <c r="AH748" s="5" t="s">
        <v>3217</v>
      </c>
      <c r="AI748" s="5" t="s">
        <v>3299</v>
      </c>
      <c r="BA748" t="s">
        <v>3102</v>
      </c>
    </row>
    <row r="749" spans="1:53">
      <c r="A749">
        <v>897</v>
      </c>
      <c r="B749" t="s">
        <v>3218</v>
      </c>
      <c r="C749" t="s">
        <v>39</v>
      </c>
      <c r="D749" t="s">
        <v>3219</v>
      </c>
      <c r="G749" t="s">
        <v>3220</v>
      </c>
      <c r="H749" t="s">
        <v>162</v>
      </c>
      <c r="I749" t="s">
        <v>134</v>
      </c>
      <c r="J749">
        <v>49.876863899999996</v>
      </c>
      <c r="K749">
        <v>13.169550299999999</v>
      </c>
      <c r="L749" s="1" t="s">
        <v>67</v>
      </c>
      <c r="O749" t="s">
        <v>953</v>
      </c>
      <c r="P749" s="2" t="s">
        <v>896</v>
      </c>
      <c r="AD749" t="s">
        <v>55</v>
      </c>
      <c r="AF749" t="s">
        <v>58</v>
      </c>
      <c r="AG749" s="4" t="s">
        <v>3097</v>
      </c>
      <c r="BA749" t="s">
        <v>271</v>
      </c>
    </row>
    <row r="750" spans="1:53">
      <c r="A750">
        <v>898</v>
      </c>
      <c r="B750" t="s">
        <v>3221</v>
      </c>
      <c r="C750" t="s">
        <v>39</v>
      </c>
      <c r="D750" t="s">
        <v>3222</v>
      </c>
      <c r="G750" t="s">
        <v>3223</v>
      </c>
      <c r="H750" t="s">
        <v>264</v>
      </c>
      <c r="I750" t="s">
        <v>134</v>
      </c>
      <c r="J750">
        <v>49.537180800000002</v>
      </c>
      <c r="K750">
        <v>13.250198299999999</v>
      </c>
      <c r="L750" s="1" t="s">
        <v>67</v>
      </c>
      <c r="O750" t="s">
        <v>3187</v>
      </c>
      <c r="P750" s="2" t="s">
        <v>3224</v>
      </c>
      <c r="AD750" t="s">
        <v>55</v>
      </c>
      <c r="AF750" t="s">
        <v>58</v>
      </c>
      <c r="AG750" s="4" t="s">
        <v>3097</v>
      </c>
      <c r="BA750" t="s">
        <v>3225</v>
      </c>
    </row>
    <row r="751" spans="1:53">
      <c r="A751">
        <v>899</v>
      </c>
      <c r="B751" t="s">
        <v>3226</v>
      </c>
      <c r="C751" t="s">
        <v>39</v>
      </c>
      <c r="D751" t="s">
        <v>3227</v>
      </c>
      <c r="G751" t="s">
        <v>3228</v>
      </c>
      <c r="H751" t="s">
        <v>264</v>
      </c>
      <c r="I751" t="s">
        <v>134</v>
      </c>
      <c r="J751">
        <v>49.583416700000001</v>
      </c>
      <c r="K751">
        <v>13.6572672</v>
      </c>
      <c r="L751" s="1" t="s">
        <v>67</v>
      </c>
      <c r="O751" t="s">
        <v>163</v>
      </c>
      <c r="P751" s="2" t="s">
        <v>1101</v>
      </c>
      <c r="AD751" t="s">
        <v>55</v>
      </c>
      <c r="AF751" t="s">
        <v>58</v>
      </c>
      <c r="AG751" s="4" t="s">
        <v>3097</v>
      </c>
    </row>
    <row r="752" spans="1:53">
      <c r="A752">
        <v>900</v>
      </c>
      <c r="B752" t="s">
        <v>3229</v>
      </c>
      <c r="C752" t="s">
        <v>39</v>
      </c>
      <c r="D752" t="s">
        <v>3230</v>
      </c>
      <c r="G752" t="s">
        <v>3231</v>
      </c>
      <c r="H752" t="s">
        <v>264</v>
      </c>
      <c r="I752" t="s">
        <v>134</v>
      </c>
      <c r="J752">
        <v>49.547308600000001</v>
      </c>
      <c r="K752">
        <v>13.4154339</v>
      </c>
      <c r="L752" s="1" t="s">
        <v>67</v>
      </c>
      <c r="O752" t="s">
        <v>806</v>
      </c>
      <c r="P752" s="2" t="s">
        <v>864</v>
      </c>
      <c r="AD752" t="s">
        <v>55</v>
      </c>
      <c r="AF752" t="s">
        <v>58</v>
      </c>
      <c r="AG752" s="4" t="s">
        <v>3097</v>
      </c>
      <c r="BA752" t="s">
        <v>462</v>
      </c>
    </row>
    <row r="753" spans="1:53">
      <c r="A753">
        <v>901</v>
      </c>
      <c r="B753" t="s">
        <v>3232</v>
      </c>
      <c r="C753" t="s">
        <v>39</v>
      </c>
      <c r="D753" t="s">
        <v>3233</v>
      </c>
      <c r="G753" t="s">
        <v>3234</v>
      </c>
      <c r="H753" t="s">
        <v>306</v>
      </c>
      <c r="I753" t="s">
        <v>134</v>
      </c>
      <c r="J753">
        <v>49.804543299999999</v>
      </c>
      <c r="K753">
        <v>13.614516099999999</v>
      </c>
      <c r="L753" s="1" t="s">
        <v>67</v>
      </c>
      <c r="O753" t="s">
        <v>806</v>
      </c>
      <c r="P753" s="2" t="s">
        <v>864</v>
      </c>
      <c r="AD753" t="s">
        <v>55</v>
      </c>
      <c r="AF753" t="s">
        <v>58</v>
      </c>
      <c r="AG753" s="4" t="s">
        <v>3097</v>
      </c>
      <c r="BA753" t="s">
        <v>918</v>
      </c>
    </row>
    <row r="754" spans="1:53">
      <c r="A754">
        <v>902</v>
      </c>
      <c r="B754" t="s">
        <v>3235</v>
      </c>
      <c r="C754" t="s">
        <v>39</v>
      </c>
      <c r="D754" t="s">
        <v>3236</v>
      </c>
      <c r="G754" t="s">
        <v>3237</v>
      </c>
      <c r="H754" t="s">
        <v>295</v>
      </c>
      <c r="I754" t="s">
        <v>134</v>
      </c>
      <c r="J754">
        <v>49.666299199999997</v>
      </c>
      <c r="K754">
        <v>13.5474958</v>
      </c>
      <c r="L754" s="1" t="s">
        <v>67</v>
      </c>
      <c r="O754" t="s">
        <v>1341</v>
      </c>
      <c r="P754" s="2" t="s">
        <v>3238</v>
      </c>
      <c r="AD754" t="s">
        <v>55</v>
      </c>
      <c r="AF754" t="s">
        <v>58</v>
      </c>
      <c r="AG754" s="4" t="s">
        <v>3097</v>
      </c>
      <c r="BA754" t="s">
        <v>271</v>
      </c>
    </row>
    <row r="755" spans="1:53">
      <c r="A755">
        <v>903</v>
      </c>
      <c r="B755" t="s">
        <v>3239</v>
      </c>
      <c r="C755" t="s">
        <v>126</v>
      </c>
      <c r="D755" t="s">
        <v>3236</v>
      </c>
      <c r="G755" t="s">
        <v>3237</v>
      </c>
      <c r="H755" t="s">
        <v>295</v>
      </c>
      <c r="I755" t="s">
        <v>134</v>
      </c>
      <c r="J755">
        <v>49.663292200000001</v>
      </c>
      <c r="K755">
        <v>13.510416899999999</v>
      </c>
      <c r="L755" s="1" t="s">
        <v>67</v>
      </c>
      <c r="O755" t="s">
        <v>786</v>
      </c>
      <c r="P755" s="2" t="s">
        <v>768</v>
      </c>
      <c r="AD755" t="s">
        <v>55</v>
      </c>
      <c r="AF755" t="s">
        <v>58</v>
      </c>
      <c r="AG755" s="4" t="s">
        <v>3097</v>
      </c>
      <c r="BA755" t="s">
        <v>3102</v>
      </c>
    </row>
    <row r="756" spans="1:53">
      <c r="A756">
        <v>904</v>
      </c>
      <c r="B756" t="s">
        <v>3240</v>
      </c>
      <c r="C756" t="s">
        <v>39</v>
      </c>
      <c r="D756" t="s">
        <v>3241</v>
      </c>
      <c r="G756" t="s">
        <v>3242</v>
      </c>
      <c r="H756" t="s">
        <v>264</v>
      </c>
      <c r="I756" t="s">
        <v>134</v>
      </c>
      <c r="J756">
        <v>49.481469199999999</v>
      </c>
      <c r="K756">
        <v>13.5146514</v>
      </c>
      <c r="L756" s="1" t="s">
        <v>67</v>
      </c>
      <c r="O756" t="s">
        <v>934</v>
      </c>
      <c r="P756" s="2" t="s">
        <v>768</v>
      </c>
      <c r="AD756" t="s">
        <v>55</v>
      </c>
      <c r="AF756" t="s">
        <v>58</v>
      </c>
      <c r="AG756" s="4" t="s">
        <v>3097</v>
      </c>
      <c r="BA756" t="s">
        <v>1118</v>
      </c>
    </row>
    <row r="757" spans="1:53">
      <c r="A757">
        <v>905</v>
      </c>
      <c r="B757" t="s">
        <v>3243</v>
      </c>
      <c r="C757" t="s">
        <v>126</v>
      </c>
      <c r="D757" t="s">
        <v>3241</v>
      </c>
      <c r="G757" t="s">
        <v>3244</v>
      </c>
      <c r="H757" t="s">
        <v>231</v>
      </c>
      <c r="I757" t="s">
        <v>134</v>
      </c>
      <c r="J757">
        <v>49.473860799999997</v>
      </c>
      <c r="K757">
        <v>13.442752199999999</v>
      </c>
      <c r="L757" s="1" t="s">
        <v>67</v>
      </c>
      <c r="O757" t="s">
        <v>163</v>
      </c>
      <c r="P757" s="2" t="s">
        <v>896</v>
      </c>
      <c r="AD757" t="s">
        <v>55</v>
      </c>
      <c r="AF757" t="s">
        <v>58</v>
      </c>
      <c r="AG757" s="4" t="s">
        <v>3097</v>
      </c>
      <c r="BA757" t="s">
        <v>3102</v>
      </c>
    </row>
    <row r="758" spans="1:53">
      <c r="A758">
        <v>906</v>
      </c>
      <c r="B758" t="s">
        <v>3245</v>
      </c>
      <c r="C758" t="s">
        <v>126</v>
      </c>
      <c r="D758" t="s">
        <v>3246</v>
      </c>
      <c r="G758" t="s">
        <v>3247</v>
      </c>
      <c r="H758" t="s">
        <v>264</v>
      </c>
      <c r="I758" t="s">
        <v>134</v>
      </c>
      <c r="J758">
        <v>49.678964399999998</v>
      </c>
      <c r="K758">
        <v>13.4039942</v>
      </c>
      <c r="L758" s="1" t="s">
        <v>67</v>
      </c>
      <c r="O758" t="s">
        <v>806</v>
      </c>
      <c r="AD758" t="s">
        <v>55</v>
      </c>
      <c r="AF758" t="s">
        <v>58</v>
      </c>
      <c r="AG758" s="4" t="s">
        <v>3097</v>
      </c>
      <c r="BA758" t="s">
        <v>3102</v>
      </c>
    </row>
    <row r="759" spans="1:53">
      <c r="A759">
        <v>907</v>
      </c>
      <c r="B759" t="s">
        <v>3248</v>
      </c>
      <c r="C759" t="s">
        <v>39</v>
      </c>
      <c r="D759" t="s">
        <v>3246</v>
      </c>
      <c r="G759" t="s">
        <v>3247</v>
      </c>
      <c r="H759" t="s">
        <v>264</v>
      </c>
      <c r="I759" t="s">
        <v>134</v>
      </c>
      <c r="J759">
        <v>49.674798899999999</v>
      </c>
      <c r="K759">
        <v>13.403801100000001</v>
      </c>
      <c r="L759" s="1" t="s">
        <v>67</v>
      </c>
      <c r="O759" t="s">
        <v>3124</v>
      </c>
      <c r="P759" s="2" t="s">
        <v>3249</v>
      </c>
      <c r="AD759" t="s">
        <v>55</v>
      </c>
      <c r="AF759" t="s">
        <v>58</v>
      </c>
      <c r="AG759" s="4" t="s">
        <v>3097</v>
      </c>
      <c r="BA759" t="s">
        <v>462</v>
      </c>
    </row>
    <row r="760" spans="1:53">
      <c r="A760">
        <v>908</v>
      </c>
      <c r="B760" t="s">
        <v>3250</v>
      </c>
      <c r="C760" t="s">
        <v>39</v>
      </c>
      <c r="D760" t="s">
        <v>3251</v>
      </c>
      <c r="G760" t="s">
        <v>3252</v>
      </c>
      <c r="H760" t="s">
        <v>339</v>
      </c>
      <c r="I760" t="s">
        <v>134</v>
      </c>
      <c r="J760">
        <v>49.810594199999997</v>
      </c>
      <c r="K760">
        <v>12.502916900000001</v>
      </c>
      <c r="L760" s="1" t="s">
        <v>67</v>
      </c>
      <c r="O760" t="s">
        <v>2005</v>
      </c>
      <c r="P760" s="2" t="s">
        <v>587</v>
      </c>
      <c r="Q760" t="s">
        <v>1952</v>
      </c>
      <c r="AD760" t="s">
        <v>55</v>
      </c>
      <c r="AF760" t="s">
        <v>58</v>
      </c>
      <c r="AG760" s="4" t="s">
        <v>3097</v>
      </c>
      <c r="BA760" t="s">
        <v>462</v>
      </c>
    </row>
    <row r="761" spans="1:53">
      <c r="A761">
        <v>909</v>
      </c>
      <c r="B761" t="s">
        <v>3253</v>
      </c>
      <c r="C761" t="s">
        <v>39</v>
      </c>
      <c r="D761" t="s">
        <v>3254</v>
      </c>
      <c r="G761" t="s">
        <v>3255</v>
      </c>
      <c r="H761" t="s">
        <v>231</v>
      </c>
      <c r="I761" t="s">
        <v>134</v>
      </c>
      <c r="J761">
        <v>49.356642200000003</v>
      </c>
      <c r="K761">
        <v>13.267732499999999</v>
      </c>
      <c r="L761" s="1" t="s">
        <v>67</v>
      </c>
      <c r="O761" t="s">
        <v>525</v>
      </c>
      <c r="P761" s="2" t="s">
        <v>3124</v>
      </c>
      <c r="AD761" t="s">
        <v>55</v>
      </c>
      <c r="AF761" t="s">
        <v>58</v>
      </c>
      <c r="AG761" s="4" t="s">
        <v>3097</v>
      </c>
      <c r="BA761" t="s">
        <v>462</v>
      </c>
    </row>
    <row r="762" spans="1:53" ht="30">
      <c r="A762">
        <v>910</v>
      </c>
      <c r="B762" t="s">
        <v>3256</v>
      </c>
      <c r="C762" t="s">
        <v>39</v>
      </c>
      <c r="D762" t="s">
        <v>3257</v>
      </c>
      <c r="G762" t="s">
        <v>3258</v>
      </c>
      <c r="H762" t="s">
        <v>133</v>
      </c>
      <c r="I762" t="s">
        <v>134</v>
      </c>
      <c r="J762">
        <v>49.5672164</v>
      </c>
      <c r="K762">
        <v>12.636639199999999</v>
      </c>
      <c r="L762" s="1" t="s">
        <v>67</v>
      </c>
      <c r="O762" t="s">
        <v>112</v>
      </c>
      <c r="P762" s="2" t="s">
        <v>768</v>
      </c>
      <c r="AD762" t="s">
        <v>55</v>
      </c>
      <c r="AF762" t="s">
        <v>58</v>
      </c>
      <c r="AG762" s="4" t="s">
        <v>3097</v>
      </c>
      <c r="AH762" s="5" t="s">
        <v>3259</v>
      </c>
      <c r="AI762" s="5" t="s">
        <v>3307</v>
      </c>
      <c r="AW762" s="1" t="s">
        <v>76</v>
      </c>
      <c r="BA762" t="s">
        <v>3260</v>
      </c>
    </row>
    <row r="763" spans="1:53">
      <c r="A763">
        <v>911</v>
      </c>
      <c r="B763" t="s">
        <v>3261</v>
      </c>
      <c r="C763" t="s">
        <v>39</v>
      </c>
      <c r="D763" t="s">
        <v>3262</v>
      </c>
      <c r="G763" t="s">
        <v>3263</v>
      </c>
      <c r="H763" t="s">
        <v>339</v>
      </c>
      <c r="I763" t="s">
        <v>134</v>
      </c>
      <c r="J763">
        <v>49.6431228</v>
      </c>
      <c r="K763">
        <v>12.6195956</v>
      </c>
      <c r="L763" s="1" t="s">
        <v>67</v>
      </c>
      <c r="O763" t="s">
        <v>525</v>
      </c>
      <c r="P763" s="2" t="s">
        <v>768</v>
      </c>
      <c r="AD763" t="s">
        <v>55</v>
      </c>
      <c r="AF763" t="s">
        <v>58</v>
      </c>
      <c r="AG763" s="4" t="s">
        <v>3097</v>
      </c>
      <c r="AH763" s="5" t="s">
        <v>3264</v>
      </c>
      <c r="AI763" s="5" t="s">
        <v>3307</v>
      </c>
      <c r="AW763" s="1" t="s">
        <v>76</v>
      </c>
      <c r="BA763" t="s">
        <v>271</v>
      </c>
    </row>
    <row r="764" spans="1:53">
      <c r="A764">
        <v>912</v>
      </c>
      <c r="B764" t="s">
        <v>3265</v>
      </c>
      <c r="C764" t="s">
        <v>39</v>
      </c>
      <c r="D764" t="s">
        <v>3266</v>
      </c>
      <c r="G764" t="s">
        <v>3267</v>
      </c>
      <c r="H764" t="s">
        <v>306</v>
      </c>
      <c r="I764" t="s">
        <v>134</v>
      </c>
      <c r="J764">
        <v>49.859639199999997</v>
      </c>
      <c r="K764">
        <v>13.762460000000001</v>
      </c>
      <c r="L764" s="1" t="s">
        <v>67</v>
      </c>
      <c r="O764" t="s">
        <v>2020</v>
      </c>
      <c r="P764" s="2" t="s">
        <v>3268</v>
      </c>
      <c r="AD764" t="s">
        <v>55</v>
      </c>
      <c r="AF764" t="s">
        <v>58</v>
      </c>
      <c r="AG764" s="4" t="s">
        <v>3097</v>
      </c>
      <c r="AH764" s="5" t="s">
        <v>3269</v>
      </c>
      <c r="AI764" s="5" t="s">
        <v>3307</v>
      </c>
      <c r="AW764" s="1" t="s">
        <v>76</v>
      </c>
      <c r="BA764" t="s">
        <v>271</v>
      </c>
    </row>
    <row r="765" spans="1:53">
      <c r="A765">
        <v>913</v>
      </c>
      <c r="B765" t="s">
        <v>3270</v>
      </c>
      <c r="C765" t="s">
        <v>39</v>
      </c>
      <c r="D765" t="s">
        <v>3266</v>
      </c>
      <c r="G765" t="s">
        <v>3267</v>
      </c>
      <c r="H765" t="s">
        <v>306</v>
      </c>
      <c r="I765" t="s">
        <v>134</v>
      </c>
      <c r="J765">
        <v>49.843167200000003</v>
      </c>
      <c r="K765">
        <v>13.7571136</v>
      </c>
      <c r="L765" s="1" t="s">
        <v>67</v>
      </c>
      <c r="AD765" t="s">
        <v>55</v>
      </c>
      <c r="AF765" t="s">
        <v>58</v>
      </c>
      <c r="AG765" s="4" t="s">
        <v>3097</v>
      </c>
      <c r="AH765" s="5" t="s">
        <v>3269</v>
      </c>
      <c r="AI765" s="5" t="s">
        <v>3307</v>
      </c>
      <c r="AW765" s="1" t="s">
        <v>76</v>
      </c>
      <c r="BA765" t="s">
        <v>462</v>
      </c>
    </row>
    <row r="766" spans="1:53">
      <c r="A766">
        <v>914</v>
      </c>
      <c r="B766" t="s">
        <v>1465</v>
      </c>
      <c r="C766" t="s">
        <v>39</v>
      </c>
      <c r="D766" t="s">
        <v>3266</v>
      </c>
      <c r="G766" t="s">
        <v>3271</v>
      </c>
      <c r="H766" t="s">
        <v>306</v>
      </c>
      <c r="I766" t="s">
        <v>134</v>
      </c>
      <c r="J766">
        <v>49.725931099999997</v>
      </c>
      <c r="K766">
        <v>13.6507694</v>
      </c>
      <c r="L766" s="1" t="s">
        <v>67</v>
      </c>
      <c r="O766" t="s">
        <v>163</v>
      </c>
      <c r="P766" s="2" t="s">
        <v>3147</v>
      </c>
      <c r="AD766" t="s">
        <v>55</v>
      </c>
      <c r="AF766" t="s">
        <v>58</v>
      </c>
      <c r="AG766" s="4" t="s">
        <v>3097</v>
      </c>
      <c r="AH766" s="5" t="s">
        <v>3269</v>
      </c>
      <c r="AI766" s="5" t="s">
        <v>3307</v>
      </c>
      <c r="AW766" s="1" t="s">
        <v>76</v>
      </c>
      <c r="BA766" t="s">
        <v>462</v>
      </c>
    </row>
    <row r="767" spans="1:53" ht="30">
      <c r="A767">
        <v>915</v>
      </c>
      <c r="B767" t="s">
        <v>3272</v>
      </c>
      <c r="C767" t="s">
        <v>39</v>
      </c>
      <c r="D767" t="s">
        <v>3273</v>
      </c>
      <c r="G767" t="s">
        <v>3274</v>
      </c>
      <c r="H767" t="s">
        <v>264</v>
      </c>
      <c r="I767" t="s">
        <v>134</v>
      </c>
      <c r="J767">
        <v>49.495908300000004</v>
      </c>
      <c r="K767">
        <v>13.5842969</v>
      </c>
      <c r="L767" s="1" t="s">
        <v>67</v>
      </c>
      <c r="O767" t="s">
        <v>1394</v>
      </c>
      <c r="P767" s="2" t="s">
        <v>1101</v>
      </c>
      <c r="AD767" t="s">
        <v>55</v>
      </c>
      <c r="AF767" t="s">
        <v>58</v>
      </c>
      <c r="AG767" s="4" t="s">
        <v>3097</v>
      </c>
      <c r="AH767" s="5" t="s">
        <v>3275</v>
      </c>
      <c r="AI767" s="5" t="s">
        <v>3307</v>
      </c>
      <c r="AW767" s="1" t="s">
        <v>76</v>
      </c>
      <c r="BA767" t="s">
        <v>3276</v>
      </c>
    </row>
    <row r="768" spans="1:53" ht="30">
      <c r="A768">
        <v>916</v>
      </c>
      <c r="B768" t="s">
        <v>3277</v>
      </c>
      <c r="C768" t="s">
        <v>39</v>
      </c>
      <c r="D768" t="s">
        <v>3273</v>
      </c>
      <c r="G768" t="s">
        <v>3278</v>
      </c>
      <c r="H768" t="s">
        <v>264</v>
      </c>
      <c r="I768" t="s">
        <v>134</v>
      </c>
      <c r="J768">
        <v>49.497208100000002</v>
      </c>
      <c r="K768">
        <v>13.595503300000001</v>
      </c>
      <c r="L768" s="1" t="s">
        <v>67</v>
      </c>
      <c r="O768" t="s">
        <v>163</v>
      </c>
      <c r="P768" s="2" t="s">
        <v>1101</v>
      </c>
      <c r="AD768" t="s">
        <v>55</v>
      </c>
      <c r="AF768" t="s">
        <v>58</v>
      </c>
      <c r="AG768" s="4" t="s">
        <v>3097</v>
      </c>
      <c r="AH768" s="5" t="s">
        <v>3279</v>
      </c>
      <c r="AI768" s="5" t="s">
        <v>3307</v>
      </c>
      <c r="AW768" s="1" t="s">
        <v>76</v>
      </c>
      <c r="BA768" t="s">
        <v>462</v>
      </c>
    </row>
    <row r="769" spans="1:53" ht="60">
      <c r="A769">
        <v>917</v>
      </c>
      <c r="B769" t="s">
        <v>3280</v>
      </c>
      <c r="C769" t="s">
        <v>39</v>
      </c>
      <c r="D769" t="s">
        <v>3273</v>
      </c>
      <c r="G769" t="s">
        <v>3281</v>
      </c>
      <c r="H769" t="s">
        <v>264</v>
      </c>
      <c r="I769" t="s">
        <v>134</v>
      </c>
      <c r="J769">
        <v>49.552352200000001</v>
      </c>
      <c r="K769">
        <v>13.552463599999999</v>
      </c>
      <c r="L769" s="1" t="s">
        <v>67</v>
      </c>
      <c r="O769" t="s">
        <v>3282</v>
      </c>
      <c r="P769" s="2" t="s">
        <v>3283</v>
      </c>
      <c r="AD769" t="s">
        <v>55</v>
      </c>
      <c r="AF769" t="s">
        <v>58</v>
      </c>
      <c r="AG769" s="4" t="s">
        <v>3097</v>
      </c>
      <c r="AH769" s="5" t="s">
        <v>3284</v>
      </c>
      <c r="AI769" s="5" t="s">
        <v>3299</v>
      </c>
      <c r="BA769" t="s">
        <v>346</v>
      </c>
    </row>
    <row r="770" spans="1:53">
      <c r="A770">
        <v>918</v>
      </c>
      <c r="B770" t="s">
        <v>3285</v>
      </c>
      <c r="C770" t="s">
        <v>39</v>
      </c>
      <c r="D770" t="s">
        <v>2979</v>
      </c>
      <c r="G770" t="s">
        <v>3285</v>
      </c>
      <c r="H770" t="s">
        <v>2165</v>
      </c>
      <c r="I770" t="s">
        <v>2146</v>
      </c>
      <c r="J770">
        <v>49.202618100000002</v>
      </c>
      <c r="K770">
        <v>17.441738600000001</v>
      </c>
      <c r="L770" s="1" t="s">
        <v>67</v>
      </c>
      <c r="U770" t="s">
        <v>3285</v>
      </c>
      <c r="V770" t="s">
        <v>3286</v>
      </c>
      <c r="W770" t="s">
        <v>52</v>
      </c>
      <c r="X770" t="s">
        <v>3287</v>
      </c>
      <c r="Y770">
        <v>60</v>
      </c>
      <c r="AD770" t="s">
        <v>76</v>
      </c>
      <c r="AF770" t="s">
        <v>1489</v>
      </c>
      <c r="AY770" t="s">
        <v>3288</v>
      </c>
      <c r="AZ770" t="s">
        <v>3289</v>
      </c>
    </row>
    <row r="771" spans="1:53">
      <c r="A771">
        <v>919</v>
      </c>
      <c r="B771" t="s">
        <v>3290</v>
      </c>
      <c r="C771" t="s">
        <v>39</v>
      </c>
      <c r="D771" t="s">
        <v>2880</v>
      </c>
      <c r="G771" t="s">
        <v>2880</v>
      </c>
      <c r="H771" t="s">
        <v>2165</v>
      </c>
      <c r="I771" t="s">
        <v>2146</v>
      </c>
      <c r="J771">
        <v>49.407845600000002</v>
      </c>
      <c r="K771">
        <v>17.676450800000001</v>
      </c>
      <c r="L771" s="1" t="s">
        <v>67</v>
      </c>
      <c r="R771" t="s">
        <v>154</v>
      </c>
      <c r="U771" t="s">
        <v>2880</v>
      </c>
      <c r="V771" t="s">
        <v>3291</v>
      </c>
      <c r="W771" t="s">
        <v>460</v>
      </c>
      <c r="X771" t="s">
        <v>3292</v>
      </c>
      <c r="Y771">
        <v>40</v>
      </c>
      <c r="AD771" t="s">
        <v>76</v>
      </c>
      <c r="AF771" t="s">
        <v>1489</v>
      </c>
      <c r="AH771" s="5" t="s">
        <v>3293</v>
      </c>
      <c r="AI771" s="5" t="s">
        <v>3293</v>
      </c>
      <c r="AY771" t="s">
        <v>3294</v>
      </c>
      <c r="AZ771" t="s">
        <v>3295</v>
      </c>
      <c r="BA771" t="s">
        <v>462</v>
      </c>
    </row>
    <row r="777" spans="1:53">
      <c r="AH777" s="5" t="s">
        <v>3303</v>
      </c>
      <c r="AI777" s="7">
        <f>COUNTIFS(AI2:AI771,AH777,L2:L771,"funkční")</f>
        <v>88</v>
      </c>
    </row>
    <row r="778" spans="1:53">
      <c r="AH778" s="5" t="s">
        <v>3299</v>
      </c>
      <c r="AI778" s="7">
        <f>COUNTIFS(AI2:AI771,AH778,L2:L771,"funkční")</f>
        <v>138</v>
      </c>
    </row>
    <row r="779" spans="1:53">
      <c r="AH779" s="5" t="s">
        <v>3293</v>
      </c>
      <c r="AI779" s="7">
        <f>COUNTIFS(AI2:AI771,AH779,L2:L771,"funkční")</f>
        <v>21</v>
      </c>
    </row>
    <row r="780" spans="1:53">
      <c r="AH780" s="5" t="s">
        <v>3307</v>
      </c>
      <c r="AI780" s="7">
        <f>COUNTIFS(AI2:AI771,AH780,L2:L771,"funkční")</f>
        <v>32</v>
      </c>
    </row>
    <row r="781" spans="1:53">
      <c r="AH781" s="5" t="s">
        <v>3308</v>
      </c>
      <c r="AI781" s="7">
        <f>COUNTIFS(AI2:AI771,AH781,L2:L771,"funkční")</f>
        <v>24</v>
      </c>
    </row>
    <row r="782" spans="1:53">
      <c r="AH782" s="5" t="s">
        <v>3309</v>
      </c>
      <c r="AI782" s="7">
        <f>COUNTIFS(AI2:AI771,AH782,L2:L771,"funkční")</f>
        <v>3</v>
      </c>
    </row>
    <row r="783" spans="1:53">
      <c r="AH783" s="5" t="s">
        <v>3300</v>
      </c>
      <c r="AI783" s="7">
        <f>COUNTIFS(AI2:AI771,AH783,L2:L771,"funkční")</f>
        <v>8</v>
      </c>
    </row>
    <row r="784" spans="1:53">
      <c r="AH784" s="5" t="s">
        <v>75</v>
      </c>
      <c r="AI784" s="7">
        <f>COUNTIFS(AI2:AI771,AH784,L2:L771,"funkční")</f>
        <v>140</v>
      </c>
    </row>
    <row r="802" spans="8:12">
      <c r="H802" t="s">
        <v>42</v>
      </c>
      <c r="I802">
        <f>COUNTIFS($H$2:$H$533,$H802,$L$2:$L$533,"funkční",$C$2:$C$533,"obora")</f>
        <v>8</v>
      </c>
      <c r="J802">
        <f>COUNTIFS($H$2:$H$533,$H802,$L$2:$L$533,"zaniklá",$C$2:$C$533,"obora")</f>
        <v>9</v>
      </c>
      <c r="K802">
        <f>COUNTIFS($H$2:$H$533,$H802,$L$2:$L$533,"funkční",$C$2:$C$533,"bažantnice")</f>
        <v>12</v>
      </c>
      <c r="L802">
        <f>COUNTIFS($H$2:$H$533,$H802,$L$2:$L$533,"zaniklá",$C$2:$C$533,"bažantnice")</f>
        <v>6</v>
      </c>
    </row>
    <row r="803" spans="8:12">
      <c r="H803" t="s">
        <v>152</v>
      </c>
      <c r="I803">
        <f t="shared" ref="I803:I808" si="0">COUNTIFS($H$2:$H$533,$H803,$L$2:$L$533,"funkční",$C$2:$C$533,"obora")</f>
        <v>3</v>
      </c>
      <c r="J803">
        <f t="shared" ref="J803:J808" si="1">COUNTIFS($H$2:$H$533,$H803,$L$2:$L$533,"zaniklá",$C$2:$C$533,"obora")</f>
        <v>9</v>
      </c>
      <c r="K803">
        <f t="shared" ref="K803:K808" si="2">COUNTIFS($H$2:$H$533,$H803,$L$2:$L$533,"funkční",$C$2:$C$533,"bažantnice")</f>
        <v>11</v>
      </c>
      <c r="L803">
        <f t="shared" ref="L803:L808" si="3">COUNTIFS($H$2:$H$533,$H803,$L$2:$L$533,"zaniklá",$C$2:$C$533,"bažantnice")</f>
        <v>2</v>
      </c>
    </row>
    <row r="804" spans="8:12">
      <c r="H804" t="s">
        <v>82</v>
      </c>
      <c r="I804">
        <f t="shared" si="0"/>
        <v>5</v>
      </c>
      <c r="J804">
        <f t="shared" si="1"/>
        <v>8</v>
      </c>
      <c r="K804">
        <f t="shared" si="2"/>
        <v>13</v>
      </c>
      <c r="L804">
        <f t="shared" si="3"/>
        <v>3</v>
      </c>
    </row>
    <row r="805" spans="8:12">
      <c r="H805" t="s">
        <v>66</v>
      </c>
      <c r="I805">
        <f t="shared" si="0"/>
        <v>3</v>
      </c>
      <c r="J805">
        <f t="shared" si="1"/>
        <v>3</v>
      </c>
      <c r="K805">
        <f t="shared" si="2"/>
        <v>2</v>
      </c>
      <c r="L805">
        <f t="shared" si="3"/>
        <v>0</v>
      </c>
    </row>
    <row r="806" spans="8:12">
      <c r="H806" t="s">
        <v>127</v>
      </c>
      <c r="I806">
        <f t="shared" si="0"/>
        <v>5</v>
      </c>
      <c r="J806">
        <f t="shared" si="1"/>
        <v>5</v>
      </c>
      <c r="K806">
        <f t="shared" si="2"/>
        <v>0</v>
      </c>
      <c r="L806">
        <f t="shared" si="3"/>
        <v>1</v>
      </c>
    </row>
    <row r="807" spans="8:12">
      <c r="H807" t="s">
        <v>431</v>
      </c>
      <c r="I807">
        <f t="shared" si="0"/>
        <v>1</v>
      </c>
      <c r="J807">
        <f t="shared" si="1"/>
        <v>1</v>
      </c>
      <c r="K807">
        <f t="shared" si="2"/>
        <v>0</v>
      </c>
      <c r="L807">
        <f t="shared" si="3"/>
        <v>1</v>
      </c>
    </row>
    <row r="808" spans="8:12">
      <c r="H808" t="s">
        <v>177</v>
      </c>
      <c r="I808">
        <f t="shared" si="0"/>
        <v>4</v>
      </c>
      <c r="J808">
        <f t="shared" si="1"/>
        <v>4</v>
      </c>
      <c r="K808">
        <f t="shared" si="2"/>
        <v>1</v>
      </c>
      <c r="L808">
        <f t="shared" si="3"/>
        <v>1</v>
      </c>
    </row>
  </sheetData>
  <autoFilter ref="A1:BB771">
    <filterColumn colId="2"/>
    <filterColumn colId="7"/>
    <filterColumn colId="8"/>
    <filterColumn colId="11"/>
    <filterColumn colId="34"/>
    <filterColumn colId="35"/>
    <filterColumn colId="36"/>
    <filterColumn colId="37"/>
    <filterColumn colId="38"/>
    <filterColumn colId="39"/>
    <filterColumn colId="40"/>
    <filterColumn colId="41"/>
    <filterColumn colId="42"/>
    <filterColumn colId="43"/>
    <filterColumn colId="44"/>
    <filterColumn colId="45"/>
    <filterColumn colId="46"/>
    <filterColumn colId="47"/>
  </autoFilter>
  <hyperlinks>
    <hyperlink ref="AE622" r:id="rId1"/>
    <hyperlink ref="AE667" r:id="rId2"/>
  </hyperlinks>
  <pageMargins left="0.75" right="0.75" top="1" bottom="1" header="0.5" footer="0.5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D8:Q36"/>
  <sheetViews>
    <sheetView workbookViewId="0">
      <selection activeCell="D8" sqref="D8:Q36"/>
    </sheetView>
  </sheetViews>
  <sheetFormatPr defaultRowHeight="15"/>
  <cols>
    <col min="4" max="4" width="10.85546875" style="6" customWidth="1"/>
    <col min="5" max="5" width="10.7109375" customWidth="1"/>
    <col min="6" max="6" width="9" customWidth="1"/>
    <col min="7" max="17" width="5.42578125" customWidth="1"/>
  </cols>
  <sheetData>
    <row r="8" spans="4:17" ht="60">
      <c r="D8" s="9" t="s">
        <v>3314</v>
      </c>
      <c r="E8" s="8" t="s">
        <v>3315</v>
      </c>
      <c r="F8" s="8" t="s">
        <v>3316</v>
      </c>
      <c r="G8" s="8" t="s">
        <v>3317</v>
      </c>
      <c r="H8" s="10" t="s">
        <v>3299</v>
      </c>
      <c r="I8" s="10" t="s">
        <v>3300</v>
      </c>
      <c r="J8" s="10" t="s">
        <v>3309</v>
      </c>
      <c r="K8" s="10" t="s">
        <v>3301</v>
      </c>
      <c r="L8" s="10" t="s">
        <v>3318</v>
      </c>
      <c r="M8" s="10" t="s">
        <v>3293</v>
      </c>
      <c r="N8" s="10" t="s">
        <v>3304</v>
      </c>
      <c r="O8" s="10" t="s">
        <v>3307</v>
      </c>
      <c r="P8" s="10" t="s">
        <v>3303</v>
      </c>
      <c r="Q8" s="10" t="s">
        <v>3319</v>
      </c>
    </row>
    <row r="9" spans="4:17">
      <c r="D9" s="11" t="s">
        <v>42</v>
      </c>
      <c r="E9" s="12" t="s">
        <v>1465</v>
      </c>
      <c r="F9" s="8" t="s">
        <v>3312</v>
      </c>
      <c r="G9" s="8">
        <v>8</v>
      </c>
      <c r="H9" s="8">
        <f>COUNTIFS(Sheet!$H$2:$H$531,$D9,Sheet!$C$2:$C$531,$E9,Sheet!$L$2:$L$531,$F9,Sheet!AJ$2:AJ$531,"1")</f>
        <v>7</v>
      </c>
      <c r="I9" s="8">
        <f>COUNTIFS(Sheet!$H$2:$H$531,$D9,Sheet!$C$2:$C$531,$E9,Sheet!$L$2:$L$531,$F9,Sheet!AK$2:AK$531,"1")</f>
        <v>0</v>
      </c>
      <c r="J9" s="8">
        <f>COUNTIFS(Sheet!$H$2:$H$531,$D9,Sheet!$C$2:$C$531,$E9,Sheet!$L$2:$L$531,$F9,Sheet!AL$2:AL$531,"1")</f>
        <v>3</v>
      </c>
      <c r="K9" s="8">
        <f>COUNTIFS(Sheet!$H$2:$H$531,$D9,Sheet!$C$2:$C$531,$E9,Sheet!$L$2:$L$531,$F9,Sheet!AM$2:AM$531,"1")</f>
        <v>3</v>
      </c>
      <c r="L9" s="8">
        <f>COUNTIFS(Sheet!$H$2:$H$531,$D9,Sheet!$C$2:$C$531,$E9,Sheet!$L$2:$L$531,$F9,Sheet!AN$2:AN$531,"1")</f>
        <v>1</v>
      </c>
      <c r="M9" s="8">
        <f>COUNTIFS(Sheet!$H$2:$H$531,$D9,Sheet!$C$2:$C$531,$E9,Sheet!$L$2:$L$531,$F9,Sheet!AO$2:AO$531,"1")</f>
        <v>0</v>
      </c>
      <c r="N9" s="8">
        <f>COUNTIFS(Sheet!$H$2:$H$531,$D9,Sheet!$C$2:$C$531,$E9,Sheet!$L$2:$L$531,$F9,Sheet!AP$2:AP$531,"1")</f>
        <v>0</v>
      </c>
      <c r="O9" s="8">
        <f>COUNTIFS(Sheet!$H$2:$H$531,$D9,Sheet!$C$2:$C$531,$E9,Sheet!$L$2:$L$531,$F9,Sheet!AQ$2:AQ$531,"1")</f>
        <v>0</v>
      </c>
      <c r="P9" s="8">
        <f>COUNTIFS(Sheet!$H$2:$H$531,$D9,Sheet!$C$2:$C$531,$E9,Sheet!$L$2:$L$531,$F9,Sheet!AR$2:AR$531,"1")</f>
        <v>0</v>
      </c>
      <c r="Q9" s="8">
        <f>COUNTIFS(Sheet!$H$2:$H$531,$D9,Sheet!$C$2:$C$531,$E9,Sheet!$L$2:$L$531,$F9,Sheet!AS$2:AS$531,"1")</f>
        <v>2</v>
      </c>
    </row>
    <row r="10" spans="4:17">
      <c r="D10" s="11"/>
      <c r="E10" s="12"/>
      <c r="F10" s="8" t="s">
        <v>3313</v>
      </c>
      <c r="G10" s="8">
        <v>9</v>
      </c>
      <c r="H10" s="8">
        <f>COUNTIFS(Sheet!$H$2:$H$531,$D9,Sheet!$C$2:$C$531,$E9,Sheet!$L$2:$L$531,$F10,Sheet!AJ$2:AJ$531,"1")</f>
        <v>4</v>
      </c>
      <c r="I10" s="8">
        <f>COUNTIFS(Sheet!$H$2:$H$531,$D9,Sheet!$C$2:$C$531,$E9,Sheet!$L$2:$L$531,$F10,Sheet!AK$2:AK$531,"1")</f>
        <v>0</v>
      </c>
      <c r="J10" s="8">
        <f>COUNTIFS(Sheet!$H$2:$H$531,$D9,Sheet!$C$2:$C$531,$E9,Sheet!$L$2:$L$531,$F10,Sheet!AL$2:AL$531,"1")</f>
        <v>0</v>
      </c>
      <c r="K10" s="8">
        <f>COUNTIFS(Sheet!$H$2:$H$531,$D9,Sheet!$C$2:$C$531,$E9,Sheet!$L$2:$L$531,$F10,Sheet!AM$2:AM$531,"1")</f>
        <v>0</v>
      </c>
      <c r="L10" s="8">
        <f>COUNTIFS(Sheet!$H$2:$H$531,$D9,Sheet!$C$2:$C$531,$E9,Sheet!$L$2:$L$531,$F10,Sheet!AN$2:AN$531,"1")</f>
        <v>0</v>
      </c>
      <c r="M10" s="8">
        <f>COUNTIFS(Sheet!$H$2:$H$531,$D9,Sheet!$C$2:$C$531,$E9,Sheet!$L$2:$L$531,$F10,Sheet!AO$2:AO$531,"1")</f>
        <v>0</v>
      </c>
      <c r="N10" s="8">
        <f>COUNTIFS(Sheet!$H$2:$H$531,$D9,Sheet!$C$2:$C$531,$E9,Sheet!$L$2:$L$531,$F10,Sheet!AP$2:AP$531,"1")</f>
        <v>0</v>
      </c>
      <c r="O10" s="8">
        <f>COUNTIFS(Sheet!$H$2:$H$531,$D9,Sheet!$C$2:$C$531,$E9,Sheet!$L$2:$L$531,$F10,Sheet!AQ$2:AQ$531,"1")</f>
        <v>0</v>
      </c>
      <c r="P10" s="8">
        <f>COUNTIFS(Sheet!$H$2:$H$531,$D9,Sheet!$C$2:$C$531,$E9,Sheet!$L$2:$L$531,$F10,Sheet!AR$2:AR$531,"1")</f>
        <v>0</v>
      </c>
      <c r="Q10" s="8">
        <f>COUNTIFS(Sheet!$H$2:$H$531,$D9,Sheet!$C$2:$C$531,$E9,Sheet!$L$2:$L$531,$F10,Sheet!AS$2:AS$531,"1")</f>
        <v>0</v>
      </c>
    </row>
    <row r="11" spans="4:17">
      <c r="D11" s="11"/>
      <c r="E11" s="12" t="s">
        <v>2362</v>
      </c>
      <c r="F11" s="8" t="s">
        <v>3312</v>
      </c>
      <c r="G11" s="8">
        <v>12</v>
      </c>
      <c r="H11" s="8">
        <f>COUNTIFS(Sheet!$H$2:$H$531,$D9,Sheet!$C$2:$C$531,$E11,Sheet!$L$2:$L$531,$F11,Sheet!AJ$2:AJ$531,"1")</f>
        <v>0</v>
      </c>
      <c r="I11" s="8">
        <f>COUNTIFS(Sheet!$H$2:$H$531,$D9,Sheet!$C$2:$C$531,$E11,Sheet!$L$2:$L$531,$F11,Sheet!AK$2:AK$531,"1")</f>
        <v>0</v>
      </c>
      <c r="J11" s="8">
        <f>COUNTIFS(Sheet!$H$2:$H$531,$D9,Sheet!$C$2:$C$531,$E11,Sheet!$L$2:$L$531,$F11,Sheet!AL$2:AL$531,"1")</f>
        <v>0</v>
      </c>
      <c r="K11" s="8">
        <f>COUNTIFS(Sheet!$H$2:$H$531,$D9,Sheet!$C$2:$C$531,$E11,Sheet!$L$2:$L$531,$F11,Sheet!AM$2:AM$531,"1")</f>
        <v>0</v>
      </c>
      <c r="L11" s="8">
        <f>COUNTIFS(Sheet!$H$2:$H$531,$D9,Sheet!$C$2:$C$531,$E11,Sheet!$L$2:$L$531,$F11,Sheet!AN$2:AN$531,"1")</f>
        <v>0</v>
      </c>
      <c r="M11" s="8">
        <f>COUNTIFS(Sheet!$H$2:$H$531,$D9,Sheet!$C$2:$C$531,$E11,Sheet!$L$2:$L$531,$F11,Sheet!AO$2:AO$531,"1")</f>
        <v>0</v>
      </c>
      <c r="N11" s="8">
        <f>COUNTIFS(Sheet!$H$2:$H$531,$D9,Sheet!$C$2:$C$531,$E11,Sheet!$L$2:$L$531,$F11,Sheet!AP$2:AP$531,"1")</f>
        <v>0</v>
      </c>
      <c r="O11" s="8">
        <f>COUNTIFS(Sheet!$H$2:$H$531,$D9,Sheet!$C$2:$C$531,$E11,Sheet!$L$2:$L$531,$F11,Sheet!AQ$2:AQ$531,"1")</f>
        <v>0</v>
      </c>
      <c r="P11" s="8">
        <f>COUNTIFS(Sheet!$H$2:$H$531,$D9,Sheet!$C$2:$C$531,$E11,Sheet!$L$2:$L$531,$F11,Sheet!AR$2:AR$531,"1")</f>
        <v>12</v>
      </c>
      <c r="Q11" s="8">
        <f>COUNTIFS(Sheet!$H$2:$H$531,$D9,Sheet!$C$2:$C$531,$E11,Sheet!$L$2:$L$531,$F11,Sheet!AS$2:AS$531,"1")</f>
        <v>0</v>
      </c>
    </row>
    <row r="12" spans="4:17">
      <c r="D12" s="11"/>
      <c r="E12" s="12"/>
      <c r="F12" s="8" t="s">
        <v>3313</v>
      </c>
      <c r="G12" s="8">
        <v>6</v>
      </c>
      <c r="H12" s="8">
        <f>COUNTIFS(Sheet!$H$2:$H$531,$D9,Sheet!$C$2:$C$531,$E11,Sheet!$L$2:$L$531,$F12,Sheet!AJ$2:AJ$531,"1")</f>
        <v>0</v>
      </c>
      <c r="I12" s="8">
        <f>COUNTIFS(Sheet!$H$2:$H$531,$D9,Sheet!$C$2:$C$531,$E11,Sheet!$L$2:$L$531,$F12,Sheet!AK$2:AK$531,"1")</f>
        <v>0</v>
      </c>
      <c r="J12" s="8">
        <f>COUNTIFS(Sheet!$H$2:$H$531,$D9,Sheet!$C$2:$C$531,$E11,Sheet!$L$2:$L$531,$F12,Sheet!AL$2:AL$531,"1")</f>
        <v>0</v>
      </c>
      <c r="K12" s="8">
        <f>COUNTIFS(Sheet!$H$2:$H$531,$D9,Sheet!$C$2:$C$531,$E11,Sheet!$L$2:$L$531,$F12,Sheet!AM$2:AM$531,"1")</f>
        <v>0</v>
      </c>
      <c r="L12" s="8">
        <f>COUNTIFS(Sheet!$H$2:$H$531,$D9,Sheet!$C$2:$C$531,$E11,Sheet!$L$2:$L$531,$F12,Sheet!AN$2:AN$531,"1")</f>
        <v>0</v>
      </c>
      <c r="M12" s="8">
        <f>COUNTIFS(Sheet!$H$2:$H$531,$D9,Sheet!$C$2:$C$531,$E11,Sheet!$L$2:$L$531,$F12,Sheet!AO$2:AO$531,"1")</f>
        <v>0</v>
      </c>
      <c r="N12" s="8">
        <f>COUNTIFS(Sheet!$H$2:$H$531,$D9,Sheet!$C$2:$C$531,$E11,Sheet!$L$2:$L$531,$F12,Sheet!AP$2:AP$531,"1")</f>
        <v>0</v>
      </c>
      <c r="O12" s="8">
        <f>COUNTIFS(Sheet!$H$2:$H$531,$D9,Sheet!$C$2:$C$531,$E11,Sheet!$L$2:$L$531,$F12,Sheet!AQ$2:AQ$531,"1")</f>
        <v>0</v>
      </c>
      <c r="P12" s="8">
        <f>COUNTIFS(Sheet!$H$2:$H$531,$D9,Sheet!$C$2:$C$531,$E11,Sheet!$L$2:$L$531,$F12,Sheet!AR$2:AR$531,"1")</f>
        <v>0</v>
      </c>
      <c r="Q12" s="8">
        <f>COUNTIFS(Sheet!$H$2:$H$531,$D9,Sheet!$C$2:$C$531,$E11,Sheet!$L$2:$L$531,$F12,Sheet!AS$2:AS$531,"1")</f>
        <v>0</v>
      </c>
    </row>
    <row r="13" spans="4:17">
      <c r="D13" s="11" t="s">
        <v>152</v>
      </c>
      <c r="E13" s="12" t="s">
        <v>1465</v>
      </c>
      <c r="F13" s="8" t="s">
        <v>3312</v>
      </c>
      <c r="G13" s="8">
        <v>3</v>
      </c>
      <c r="H13" s="8">
        <f>COUNTIFS(Sheet!$H$2:$H$531,$D13,Sheet!$C$2:$C$531,$E13,Sheet!$L$2:$L$531,$F13,Sheet!AJ$2:AJ$531,"1")</f>
        <v>3</v>
      </c>
      <c r="I13" s="8">
        <f>COUNTIFS(Sheet!$H$2:$H$531,$D13,Sheet!$C$2:$C$531,$E13,Sheet!$L$2:$L$531,$F13,Sheet!AK$2:AK$531,"1")</f>
        <v>0</v>
      </c>
      <c r="J13" s="8">
        <f>COUNTIFS(Sheet!$H$2:$H$531,$D13,Sheet!$C$2:$C$531,$E13,Sheet!$L$2:$L$531,$F13,Sheet!AL$2:AL$531,"1")</f>
        <v>2</v>
      </c>
      <c r="K13" s="8">
        <f>COUNTIFS(Sheet!$H$2:$H$531,$D13,Sheet!$C$2:$C$531,$E13,Sheet!$L$2:$L$531,$F13,Sheet!AM$2:AM$531,"1")</f>
        <v>1</v>
      </c>
      <c r="L13" s="8">
        <f>COUNTIFS(Sheet!$H$2:$H$531,$D13,Sheet!$C$2:$C$531,$E13,Sheet!$L$2:$L$531,$F13,Sheet!AN$2:AN$531,"1")</f>
        <v>1</v>
      </c>
      <c r="M13" s="8">
        <f>COUNTIFS(Sheet!$H$2:$H$531,$D13,Sheet!$C$2:$C$531,$E13,Sheet!$L$2:$L$531,$F13,Sheet!AO$2:AO$531,"1")</f>
        <v>0</v>
      </c>
      <c r="N13" s="8">
        <f>COUNTIFS(Sheet!$H$2:$H$531,$D13,Sheet!$C$2:$C$531,$E13,Sheet!$L$2:$L$531,$F13,Sheet!AP$2:AP$531,"1")</f>
        <v>0</v>
      </c>
      <c r="O13" s="8">
        <f>COUNTIFS(Sheet!$H$2:$H$531,$D13,Sheet!$C$2:$C$531,$E13,Sheet!$L$2:$L$531,$F13,Sheet!AQ$2:AQ$531,"1")</f>
        <v>1</v>
      </c>
      <c r="P13" s="8">
        <f>COUNTIFS(Sheet!$H$2:$H$531,$D13,Sheet!$C$2:$C$531,$E13,Sheet!$L$2:$L$531,$F13,Sheet!AR$2:AR$531,"1")</f>
        <v>0</v>
      </c>
      <c r="Q13" s="8">
        <f>COUNTIFS(Sheet!$H$2:$H$531,$D13,Sheet!$C$2:$C$531,$E13,Sheet!$L$2:$L$531,$F13,Sheet!AS$2:AS$531,"1")</f>
        <v>1</v>
      </c>
    </row>
    <row r="14" spans="4:17">
      <c r="D14" s="11"/>
      <c r="E14" s="12"/>
      <c r="F14" s="8" t="s">
        <v>3313</v>
      </c>
      <c r="G14" s="8">
        <v>9</v>
      </c>
      <c r="H14" s="8">
        <f>COUNTIFS(Sheet!$H$2:$H$531,$D13,Sheet!$C$2:$C$531,$E13,Sheet!$L$2:$L$531,$F14,Sheet!AJ$2:AJ$531,"1")</f>
        <v>0</v>
      </c>
      <c r="I14" s="8">
        <f>COUNTIFS(Sheet!$H$2:$H$531,$D13,Sheet!$C$2:$C$531,$E13,Sheet!$L$2:$L$531,$F14,Sheet!AK$2:AK$531,"1")</f>
        <v>1</v>
      </c>
      <c r="J14" s="8">
        <f>COUNTIFS(Sheet!$H$2:$H$531,$D13,Sheet!$C$2:$C$531,$E13,Sheet!$L$2:$L$531,$F14,Sheet!AL$2:AL$531,"1")</f>
        <v>0</v>
      </c>
      <c r="K14" s="8">
        <f>COUNTIFS(Sheet!$H$2:$H$531,$D13,Sheet!$C$2:$C$531,$E13,Sheet!$L$2:$L$531,$F14,Sheet!AM$2:AM$531,"1")</f>
        <v>0</v>
      </c>
      <c r="L14" s="8">
        <f>COUNTIFS(Sheet!$H$2:$H$531,$D13,Sheet!$C$2:$C$531,$E13,Sheet!$L$2:$L$531,$F14,Sheet!AN$2:AN$531,"1")</f>
        <v>0</v>
      </c>
      <c r="M14" s="8">
        <f>COUNTIFS(Sheet!$H$2:$H$531,$D13,Sheet!$C$2:$C$531,$E13,Sheet!$L$2:$L$531,$F14,Sheet!AO$2:AO$531,"1")</f>
        <v>0</v>
      </c>
      <c r="N14" s="8">
        <f>COUNTIFS(Sheet!$H$2:$H$531,$D13,Sheet!$C$2:$C$531,$E13,Sheet!$L$2:$L$531,$F14,Sheet!AP$2:AP$531,"1")</f>
        <v>0</v>
      </c>
      <c r="O14" s="8">
        <f>COUNTIFS(Sheet!$H$2:$H$531,$D13,Sheet!$C$2:$C$531,$E13,Sheet!$L$2:$L$531,$F14,Sheet!AQ$2:AQ$531,"1")</f>
        <v>1</v>
      </c>
      <c r="P14" s="8">
        <f>COUNTIFS(Sheet!$H$2:$H$531,$D13,Sheet!$C$2:$C$531,$E13,Sheet!$L$2:$L$531,$F14,Sheet!AR$2:AR$531,"1")</f>
        <v>0</v>
      </c>
      <c r="Q14" s="8">
        <f>COUNTIFS(Sheet!$H$2:$H$531,$D13,Sheet!$C$2:$C$531,$E13,Sheet!$L$2:$L$531,$F14,Sheet!AS$2:AS$531,"1")</f>
        <v>0</v>
      </c>
    </row>
    <row r="15" spans="4:17">
      <c r="D15" s="11"/>
      <c r="E15" s="12" t="s">
        <v>2362</v>
      </c>
      <c r="F15" s="8" t="s">
        <v>3312</v>
      </c>
      <c r="G15" s="8">
        <v>11</v>
      </c>
      <c r="H15" s="8">
        <f>COUNTIFS(Sheet!$H$2:$H$531,$D13,Sheet!$C$2:$C$531,$E15,Sheet!$L$2:$L$531,$F15,Sheet!AJ$2:AJ$531,"1")</f>
        <v>2</v>
      </c>
      <c r="I15" s="8">
        <f>COUNTIFS(Sheet!$H$2:$H$531,$D13,Sheet!$C$2:$C$531,$E15,Sheet!$L$2:$L$531,$F15,Sheet!AK$2:AK$531,"1")</f>
        <v>0</v>
      </c>
      <c r="J15" s="8">
        <f>COUNTIFS(Sheet!$H$2:$H$531,$D13,Sheet!$C$2:$C$531,$E15,Sheet!$L$2:$L$531,$F15,Sheet!AL$2:AL$531,"1")</f>
        <v>0</v>
      </c>
      <c r="K15" s="8">
        <f>COUNTIFS(Sheet!$H$2:$H$531,$D13,Sheet!$C$2:$C$531,$E15,Sheet!$L$2:$L$531,$F15,Sheet!AM$2:AM$531,"1")</f>
        <v>0</v>
      </c>
      <c r="L15" s="8">
        <f>COUNTIFS(Sheet!$H$2:$H$531,$D13,Sheet!$C$2:$C$531,$E15,Sheet!$L$2:$L$531,$F15,Sheet!AN$2:AN$531,"1")</f>
        <v>0</v>
      </c>
      <c r="M15" s="8">
        <f>COUNTIFS(Sheet!$H$2:$H$531,$D13,Sheet!$C$2:$C$531,$E15,Sheet!$L$2:$L$531,$F15,Sheet!AO$2:AO$531,"1")</f>
        <v>2</v>
      </c>
      <c r="N15" s="8">
        <f>COUNTIFS(Sheet!$H$2:$H$531,$D13,Sheet!$C$2:$C$531,$E15,Sheet!$L$2:$L$531,$F15,Sheet!AP$2:AP$531,"1")</f>
        <v>0</v>
      </c>
      <c r="O15" s="8">
        <f>COUNTIFS(Sheet!$H$2:$H$531,$D13,Sheet!$C$2:$C$531,$E15,Sheet!$L$2:$L$531,$F15,Sheet!AQ$2:AQ$531,"1")</f>
        <v>0</v>
      </c>
      <c r="P15" s="8">
        <f>COUNTIFS(Sheet!$H$2:$H$531,$D13,Sheet!$C$2:$C$531,$E15,Sheet!$L$2:$L$531,$F15,Sheet!AR$2:AR$531,"1")</f>
        <v>9</v>
      </c>
      <c r="Q15" s="8">
        <f>COUNTIFS(Sheet!$H$2:$H$531,$D13,Sheet!$C$2:$C$531,$E15,Sheet!$L$2:$L$531,$F15,Sheet!AS$2:AS$531,"1")</f>
        <v>2</v>
      </c>
    </row>
    <row r="16" spans="4:17">
      <c r="D16" s="11"/>
      <c r="E16" s="12"/>
      <c r="F16" s="8" t="s">
        <v>3313</v>
      </c>
      <c r="G16" s="8">
        <v>2</v>
      </c>
      <c r="H16" s="8">
        <f>COUNTIFS(Sheet!$H$2:$H$531,$D13,Sheet!$C$2:$C$531,$E15,Sheet!$L$2:$L$531,$F16,Sheet!AJ$2:AJ$531,"1")</f>
        <v>0</v>
      </c>
      <c r="I16" s="8">
        <f>COUNTIFS(Sheet!$H$2:$H$531,$D13,Sheet!$C$2:$C$531,$E15,Sheet!$L$2:$L$531,$F16,Sheet!AK$2:AK$531,"1")</f>
        <v>0</v>
      </c>
      <c r="J16" s="8">
        <f>COUNTIFS(Sheet!$H$2:$H$531,$D13,Sheet!$C$2:$C$531,$E15,Sheet!$L$2:$L$531,$F16,Sheet!AL$2:AL$531,"1")</f>
        <v>0</v>
      </c>
      <c r="K16" s="8">
        <f>COUNTIFS(Sheet!$H$2:$H$531,$D13,Sheet!$C$2:$C$531,$E15,Sheet!$L$2:$L$531,$F16,Sheet!AM$2:AM$531,"1")</f>
        <v>0</v>
      </c>
      <c r="L16" s="8">
        <f>COUNTIFS(Sheet!$H$2:$H$531,$D13,Sheet!$C$2:$C$531,$E15,Sheet!$L$2:$L$531,$F16,Sheet!AN$2:AN$531,"1")</f>
        <v>0</v>
      </c>
      <c r="M16" s="8">
        <f>COUNTIFS(Sheet!$H$2:$H$531,$D13,Sheet!$C$2:$C$531,$E15,Sheet!$L$2:$L$531,$F16,Sheet!AO$2:AO$531,"1")</f>
        <v>0</v>
      </c>
      <c r="N16" s="8">
        <f>COUNTIFS(Sheet!$H$2:$H$531,$D13,Sheet!$C$2:$C$531,$E15,Sheet!$L$2:$L$531,$F16,Sheet!AP$2:AP$531,"1")</f>
        <v>0</v>
      </c>
      <c r="O16" s="8">
        <f>COUNTIFS(Sheet!$H$2:$H$531,$D13,Sheet!$C$2:$C$531,$E15,Sheet!$L$2:$L$531,$F16,Sheet!AQ$2:AQ$531,"1")</f>
        <v>0</v>
      </c>
      <c r="P16" s="8">
        <f>COUNTIFS(Sheet!$H$2:$H$531,$D13,Sheet!$C$2:$C$531,$E15,Sheet!$L$2:$L$531,$F16,Sheet!AR$2:AR$531,"1")</f>
        <v>0</v>
      </c>
      <c r="Q16" s="8">
        <f>COUNTIFS(Sheet!$H$2:$H$531,$D13,Sheet!$C$2:$C$531,$E15,Sheet!$L$2:$L$531,$F16,Sheet!AS$2:AS$531,"1")</f>
        <v>0</v>
      </c>
    </row>
    <row r="17" spans="4:17">
      <c r="D17" s="11" t="s">
        <v>82</v>
      </c>
      <c r="E17" s="12" t="s">
        <v>1465</v>
      </c>
      <c r="F17" s="8" t="s">
        <v>3312</v>
      </c>
      <c r="G17" s="8">
        <v>5</v>
      </c>
      <c r="H17" s="8">
        <f>COUNTIFS(Sheet!$H$2:$H$531,$D17,Sheet!$C$2:$C$531,$E17,Sheet!$L$2:$L$531,$F17,Sheet!AJ$2:AJ$531,"1")</f>
        <v>5</v>
      </c>
      <c r="I17" s="8">
        <f>COUNTIFS(Sheet!$H$2:$H$531,$D17,Sheet!$C$2:$C$531,$E17,Sheet!$L$2:$L$531,$F17,Sheet!AK$2:AK$531,"1")</f>
        <v>0</v>
      </c>
      <c r="J17" s="8">
        <f>COUNTIFS(Sheet!$H$2:$H$531,$D17,Sheet!$C$2:$C$531,$E17,Sheet!$L$2:$L$531,$F17,Sheet!AL$2:AL$531,"1")</f>
        <v>1</v>
      </c>
      <c r="K17" s="8">
        <f>COUNTIFS(Sheet!$H$2:$H$531,$D17,Sheet!$C$2:$C$531,$E17,Sheet!$L$2:$L$531,$F17,Sheet!AM$2:AM$531,"1")</f>
        <v>3</v>
      </c>
      <c r="L17" s="8">
        <f>COUNTIFS(Sheet!$H$2:$H$531,$D17,Sheet!$C$2:$C$531,$E17,Sheet!$L$2:$L$531,$F17,Sheet!AN$2:AN$531,"1")</f>
        <v>0</v>
      </c>
      <c r="M17" s="8">
        <f>COUNTIFS(Sheet!$H$2:$H$531,$D17,Sheet!$C$2:$C$531,$E17,Sheet!$L$2:$L$531,$F17,Sheet!AO$2:AO$531,"1")</f>
        <v>0</v>
      </c>
      <c r="N17" s="8">
        <f>COUNTIFS(Sheet!$H$2:$H$531,$D17,Sheet!$C$2:$C$531,$E17,Sheet!$L$2:$L$531,$F17,Sheet!AP$2:AP$531,"1")</f>
        <v>0</v>
      </c>
      <c r="O17" s="8">
        <f>COUNTIFS(Sheet!$H$2:$H$531,$D17,Sheet!$C$2:$C$531,$E17,Sheet!$L$2:$L$531,$F17,Sheet!AQ$2:AQ$531,"1")</f>
        <v>0</v>
      </c>
      <c r="P17" s="8">
        <f>COUNTIFS(Sheet!$H$2:$H$531,$D17,Sheet!$C$2:$C$531,$E17,Sheet!$L$2:$L$531,$F17,Sheet!AR$2:AR$531,"1")</f>
        <v>0</v>
      </c>
      <c r="Q17" s="8">
        <f>COUNTIFS(Sheet!$H$2:$H$531,$D17,Sheet!$C$2:$C$531,$E17,Sheet!$L$2:$L$531,$F17,Sheet!AS$2:AS$531,"1")</f>
        <v>0</v>
      </c>
    </row>
    <row r="18" spans="4:17">
      <c r="D18" s="11"/>
      <c r="E18" s="12"/>
      <c r="F18" s="8" t="s">
        <v>3313</v>
      </c>
      <c r="G18" s="8">
        <v>8</v>
      </c>
      <c r="H18" s="8">
        <f>COUNTIFS(Sheet!$H$2:$H$531,$D17,Sheet!$C$2:$C$531,$E17,Sheet!$L$2:$L$531,$F18,Sheet!AJ$2:AJ$531,"1")</f>
        <v>3</v>
      </c>
      <c r="I18" s="8">
        <f>COUNTIFS(Sheet!$H$2:$H$531,$D17,Sheet!$C$2:$C$531,$E17,Sheet!$L$2:$L$531,$F18,Sheet!AK$2:AK$531,"1")</f>
        <v>0</v>
      </c>
      <c r="J18" s="8">
        <f>COUNTIFS(Sheet!$H$2:$H$531,$D17,Sheet!$C$2:$C$531,$E17,Sheet!$L$2:$L$531,$F18,Sheet!AL$2:AL$531,"1")</f>
        <v>1</v>
      </c>
      <c r="K18" s="8">
        <f>COUNTIFS(Sheet!$H$2:$H$531,$D17,Sheet!$C$2:$C$531,$E17,Sheet!$L$2:$L$531,$F18,Sheet!AM$2:AM$531,"1")</f>
        <v>0</v>
      </c>
      <c r="L18" s="8">
        <f>COUNTIFS(Sheet!$H$2:$H$531,$D17,Sheet!$C$2:$C$531,$E17,Sheet!$L$2:$L$531,$F18,Sheet!AN$2:AN$531,"1")</f>
        <v>0</v>
      </c>
      <c r="M18" s="8">
        <f>COUNTIFS(Sheet!$H$2:$H$531,$D17,Sheet!$C$2:$C$531,$E17,Sheet!$L$2:$L$531,$F18,Sheet!AO$2:AO$531,"1")</f>
        <v>0</v>
      </c>
      <c r="N18" s="8">
        <f>COUNTIFS(Sheet!$H$2:$H$531,$D17,Sheet!$C$2:$C$531,$E17,Sheet!$L$2:$L$531,$F18,Sheet!AP$2:AP$531,"1")</f>
        <v>0</v>
      </c>
      <c r="O18" s="8">
        <f>COUNTIFS(Sheet!$H$2:$H$531,$D17,Sheet!$C$2:$C$531,$E17,Sheet!$L$2:$L$531,$F18,Sheet!AQ$2:AQ$531,"1")</f>
        <v>0</v>
      </c>
      <c r="P18" s="8">
        <f>COUNTIFS(Sheet!$H$2:$H$531,$D17,Sheet!$C$2:$C$531,$E17,Sheet!$L$2:$L$531,$F18,Sheet!AR$2:AR$531,"1")</f>
        <v>0</v>
      </c>
      <c r="Q18" s="8">
        <f>COUNTIFS(Sheet!$H$2:$H$531,$D17,Sheet!$C$2:$C$531,$E17,Sheet!$L$2:$L$531,$F18,Sheet!AS$2:AS$531,"1")</f>
        <v>0</v>
      </c>
    </row>
    <row r="19" spans="4:17">
      <c r="D19" s="11"/>
      <c r="E19" s="12" t="s">
        <v>2362</v>
      </c>
      <c r="F19" s="8" t="s">
        <v>3312</v>
      </c>
      <c r="G19" s="8">
        <v>13</v>
      </c>
      <c r="H19" s="8">
        <f>COUNTIFS(Sheet!$H$2:$H$531,$D17,Sheet!$C$2:$C$531,$E19,Sheet!$L$2:$L$531,$F19,Sheet!AJ$2:AJ$531,"1")</f>
        <v>0</v>
      </c>
      <c r="I19" s="8">
        <f>COUNTIFS(Sheet!$H$2:$H$531,$D17,Sheet!$C$2:$C$531,$E19,Sheet!$L$2:$L$531,$F19,Sheet!AK$2:AK$531,"1")</f>
        <v>0</v>
      </c>
      <c r="J19" s="8">
        <f>COUNTIFS(Sheet!$H$2:$H$531,$D17,Sheet!$C$2:$C$531,$E19,Sheet!$L$2:$L$531,$F19,Sheet!AL$2:AL$531,"1")</f>
        <v>0</v>
      </c>
      <c r="K19" s="8">
        <f>COUNTIFS(Sheet!$H$2:$H$531,$D17,Sheet!$C$2:$C$531,$E19,Sheet!$L$2:$L$531,$F19,Sheet!AM$2:AM$531,"1")</f>
        <v>0</v>
      </c>
      <c r="L19" s="8">
        <f>COUNTIFS(Sheet!$H$2:$H$531,$D17,Sheet!$C$2:$C$531,$E19,Sheet!$L$2:$L$531,$F19,Sheet!AN$2:AN$531,"1")</f>
        <v>0</v>
      </c>
      <c r="M19" s="8">
        <f>COUNTIFS(Sheet!$H$2:$H$531,$D17,Sheet!$C$2:$C$531,$E19,Sheet!$L$2:$L$531,$F19,Sheet!AO$2:AO$531,"1")</f>
        <v>0</v>
      </c>
      <c r="N19" s="8">
        <f>COUNTIFS(Sheet!$H$2:$H$531,$D17,Sheet!$C$2:$C$531,$E19,Sheet!$L$2:$L$531,$F19,Sheet!AP$2:AP$531,"1")</f>
        <v>0</v>
      </c>
      <c r="O19" s="8">
        <f>COUNTIFS(Sheet!$H$2:$H$531,$D17,Sheet!$C$2:$C$531,$E19,Sheet!$L$2:$L$531,$F19,Sheet!AQ$2:AQ$531,"1")</f>
        <v>0</v>
      </c>
      <c r="P19" s="8">
        <f>COUNTIFS(Sheet!$H$2:$H$531,$D17,Sheet!$C$2:$C$531,$E19,Sheet!$L$2:$L$531,$F19,Sheet!AR$2:AR$531,"1")</f>
        <v>10</v>
      </c>
      <c r="Q19" s="8">
        <f>COUNTIFS(Sheet!$H$2:$H$531,$D17,Sheet!$C$2:$C$531,$E19,Sheet!$L$2:$L$531,$F19,Sheet!AS$2:AS$531,"1")</f>
        <v>0</v>
      </c>
    </row>
    <row r="20" spans="4:17">
      <c r="D20" s="11"/>
      <c r="E20" s="12"/>
      <c r="F20" s="8" t="s">
        <v>3313</v>
      </c>
      <c r="G20" s="8">
        <v>3</v>
      </c>
      <c r="H20" s="8">
        <f>COUNTIFS(Sheet!$H$2:$H$531,$D17,Sheet!$C$2:$C$531,$E19,Sheet!$L$2:$L$531,$F20,Sheet!AJ$2:AJ$531,"1")</f>
        <v>0</v>
      </c>
      <c r="I20" s="8">
        <f>COUNTIFS(Sheet!$H$2:$H$531,$D17,Sheet!$C$2:$C$531,$E19,Sheet!$L$2:$L$531,$F20,Sheet!AK$2:AK$531,"1")</f>
        <v>1</v>
      </c>
      <c r="J20" s="8">
        <f>COUNTIFS(Sheet!$H$2:$H$531,$D17,Sheet!$C$2:$C$531,$E19,Sheet!$L$2:$L$531,$F20,Sheet!AL$2:AL$531,"1")</f>
        <v>0</v>
      </c>
      <c r="K20" s="8">
        <f>COUNTIFS(Sheet!$H$2:$H$531,$D17,Sheet!$C$2:$C$531,$E19,Sheet!$L$2:$L$531,$F20,Sheet!AM$2:AM$531,"1")</f>
        <v>0</v>
      </c>
      <c r="L20" s="8">
        <f>COUNTIFS(Sheet!$H$2:$H$531,$D17,Sheet!$C$2:$C$531,$E19,Sheet!$L$2:$L$531,$F20,Sheet!AN$2:AN$531,"1")</f>
        <v>0</v>
      </c>
      <c r="M20" s="8">
        <f>COUNTIFS(Sheet!$H$2:$H$531,$D17,Sheet!$C$2:$C$531,$E19,Sheet!$L$2:$L$531,$F20,Sheet!AO$2:AO$531,"1")</f>
        <v>0</v>
      </c>
      <c r="N20" s="8">
        <f>COUNTIFS(Sheet!$H$2:$H$531,$D17,Sheet!$C$2:$C$531,$E19,Sheet!$L$2:$L$531,$F20,Sheet!AP$2:AP$531,"1")</f>
        <v>0</v>
      </c>
      <c r="O20" s="8">
        <f>COUNTIFS(Sheet!$H$2:$H$531,$D17,Sheet!$C$2:$C$531,$E19,Sheet!$L$2:$L$531,$F20,Sheet!AQ$2:AQ$531,"1")</f>
        <v>0</v>
      </c>
      <c r="P20" s="8">
        <f>COUNTIFS(Sheet!$H$2:$H$531,$D17,Sheet!$C$2:$C$531,$E19,Sheet!$L$2:$L$531,$F20,Sheet!AR$2:AR$531,"1")</f>
        <v>0</v>
      </c>
      <c r="Q20" s="8">
        <f>COUNTIFS(Sheet!$H$2:$H$531,$D17,Sheet!$C$2:$C$531,$E19,Sheet!$L$2:$L$531,$F20,Sheet!AS$2:AS$531,"1")</f>
        <v>0</v>
      </c>
    </row>
    <row r="21" spans="4:17">
      <c r="D21" s="11" t="s">
        <v>66</v>
      </c>
      <c r="E21" s="12" t="s">
        <v>1465</v>
      </c>
      <c r="F21" s="8" t="s">
        <v>3312</v>
      </c>
      <c r="G21" s="8">
        <v>3</v>
      </c>
      <c r="H21" s="8">
        <f>COUNTIFS(Sheet!$H$2:$H$531,$D21,Sheet!$C$2:$C$531,$E21,Sheet!$L$2:$L$531,$F21,Sheet!AJ$2:AJ$531,"1")</f>
        <v>3</v>
      </c>
      <c r="I21" s="8">
        <f>COUNTIFS(Sheet!$H$2:$H$531,$D21,Sheet!$C$2:$C$531,$E21,Sheet!$L$2:$L$531,$F21,Sheet!AK$2:AK$531,"1")</f>
        <v>0</v>
      </c>
      <c r="J21" s="8">
        <f>COUNTIFS(Sheet!$H$2:$H$531,$D21,Sheet!$C$2:$C$531,$E21,Sheet!$L$2:$L$531,$F21,Sheet!AL$2:AL$531,"1")</f>
        <v>2</v>
      </c>
      <c r="K21" s="8">
        <f>COUNTIFS(Sheet!$H$2:$H$531,$D21,Sheet!$C$2:$C$531,$E21,Sheet!$L$2:$L$531,$F21,Sheet!AM$2:AM$531,"1")</f>
        <v>2</v>
      </c>
      <c r="L21" s="8">
        <f>COUNTIFS(Sheet!$H$2:$H$531,$D21,Sheet!$C$2:$C$531,$E21,Sheet!$L$2:$L$531,$F21,Sheet!AN$2:AN$531,"1")</f>
        <v>0</v>
      </c>
      <c r="M21" s="8">
        <f>COUNTIFS(Sheet!$H$2:$H$531,$D21,Sheet!$C$2:$C$531,$E21,Sheet!$L$2:$L$531,$F21,Sheet!AO$2:AO$531,"1")</f>
        <v>0</v>
      </c>
      <c r="N21" s="8">
        <f>COUNTIFS(Sheet!$H$2:$H$531,$D21,Sheet!$C$2:$C$531,$E21,Sheet!$L$2:$L$531,$F21,Sheet!AP$2:AP$531,"1")</f>
        <v>0</v>
      </c>
      <c r="O21" s="8">
        <f>COUNTIFS(Sheet!$H$2:$H$531,$D21,Sheet!$C$2:$C$531,$E21,Sheet!$L$2:$L$531,$F21,Sheet!AQ$2:AQ$531,"1")</f>
        <v>1</v>
      </c>
      <c r="P21" s="8">
        <f>COUNTIFS(Sheet!$H$2:$H$531,$D21,Sheet!$C$2:$C$531,$E21,Sheet!$L$2:$L$531,$F21,Sheet!AR$2:AR$531,"1")</f>
        <v>0</v>
      </c>
      <c r="Q21" s="8">
        <f>COUNTIFS(Sheet!$H$2:$H$531,$D21,Sheet!$C$2:$C$531,$E21,Sheet!$L$2:$L$531,$F21,Sheet!AS$2:AS$531,"1")</f>
        <v>0</v>
      </c>
    </row>
    <row r="22" spans="4:17">
      <c r="D22" s="11"/>
      <c r="E22" s="12"/>
      <c r="F22" s="8" t="s">
        <v>3313</v>
      </c>
      <c r="G22" s="8">
        <v>3</v>
      </c>
      <c r="H22" s="8">
        <f>COUNTIFS(Sheet!$H$2:$H$531,$D21,Sheet!$C$2:$C$531,$E21,Sheet!$L$2:$L$531,$F22,Sheet!AJ$2:AJ$531,"1")</f>
        <v>1</v>
      </c>
      <c r="I22" s="8">
        <f>COUNTIFS(Sheet!$H$2:$H$531,$D21,Sheet!$C$2:$C$531,$E21,Sheet!$L$2:$L$531,$F22,Sheet!AK$2:AK$531,"1")</f>
        <v>0</v>
      </c>
      <c r="J22" s="8">
        <f>COUNTIFS(Sheet!$H$2:$H$531,$D21,Sheet!$C$2:$C$531,$E21,Sheet!$L$2:$L$531,$F22,Sheet!AL$2:AL$531,"1")</f>
        <v>0</v>
      </c>
      <c r="K22" s="8">
        <f>COUNTIFS(Sheet!$H$2:$H$531,$D21,Sheet!$C$2:$C$531,$E21,Sheet!$L$2:$L$531,$F22,Sheet!AM$2:AM$531,"1")</f>
        <v>0</v>
      </c>
      <c r="L22" s="8">
        <f>COUNTIFS(Sheet!$H$2:$H$531,$D21,Sheet!$C$2:$C$531,$E21,Sheet!$L$2:$L$531,$F22,Sheet!AN$2:AN$531,"1")</f>
        <v>0</v>
      </c>
      <c r="M22" s="8">
        <f>COUNTIFS(Sheet!$H$2:$H$531,$D21,Sheet!$C$2:$C$531,$E21,Sheet!$L$2:$L$531,$F22,Sheet!AO$2:AO$531,"1")</f>
        <v>1</v>
      </c>
      <c r="N22" s="8">
        <f>COUNTIFS(Sheet!$H$2:$H$531,$D21,Sheet!$C$2:$C$531,$E21,Sheet!$L$2:$L$531,$F22,Sheet!AP$2:AP$531,"1")</f>
        <v>0</v>
      </c>
      <c r="O22" s="8">
        <f>COUNTIFS(Sheet!$H$2:$H$531,$D21,Sheet!$C$2:$C$531,$E21,Sheet!$L$2:$L$531,$F22,Sheet!AQ$2:AQ$531,"1")</f>
        <v>2</v>
      </c>
      <c r="P22" s="8">
        <f>COUNTIFS(Sheet!$H$2:$H$531,$D21,Sheet!$C$2:$C$531,$E21,Sheet!$L$2:$L$531,$F22,Sheet!AR$2:AR$531,"1")</f>
        <v>0</v>
      </c>
      <c r="Q22" s="8">
        <f>COUNTIFS(Sheet!$H$2:$H$531,$D21,Sheet!$C$2:$C$531,$E21,Sheet!$L$2:$L$531,$F22,Sheet!AS$2:AS$531,"1")</f>
        <v>0</v>
      </c>
    </row>
    <row r="23" spans="4:17">
      <c r="D23" s="11"/>
      <c r="E23" s="12" t="s">
        <v>2362</v>
      </c>
      <c r="F23" s="8" t="s">
        <v>3312</v>
      </c>
      <c r="G23" s="8">
        <v>2</v>
      </c>
      <c r="H23" s="8">
        <f>COUNTIFS(Sheet!$H$2:$H$531,$D21,Sheet!$C$2:$C$531,$E23,Sheet!$L$2:$L$531,$F23,Sheet!AJ$2:AJ$531,"1")</f>
        <v>0</v>
      </c>
      <c r="I23" s="8">
        <f>COUNTIFS(Sheet!$H$2:$H$531,$D21,Sheet!$C$2:$C$531,$E23,Sheet!$L$2:$L$531,$F23,Sheet!AK$2:AK$531,"1")</f>
        <v>0</v>
      </c>
      <c r="J23" s="8">
        <f>COUNTIFS(Sheet!$H$2:$H$531,$D21,Sheet!$C$2:$C$531,$E23,Sheet!$L$2:$L$531,$F23,Sheet!AL$2:AL$531,"1")</f>
        <v>0</v>
      </c>
      <c r="K23" s="8">
        <f>COUNTIFS(Sheet!$H$2:$H$531,$D21,Sheet!$C$2:$C$531,$E23,Sheet!$L$2:$L$531,$F23,Sheet!AM$2:AM$531,"1")</f>
        <v>0</v>
      </c>
      <c r="L23" s="8">
        <f>COUNTIFS(Sheet!$H$2:$H$531,$D21,Sheet!$C$2:$C$531,$E23,Sheet!$L$2:$L$531,$F23,Sheet!AN$2:AN$531,"1")</f>
        <v>0</v>
      </c>
      <c r="M23" s="8">
        <f>COUNTIFS(Sheet!$H$2:$H$531,$D21,Sheet!$C$2:$C$531,$E23,Sheet!$L$2:$L$531,$F23,Sheet!AO$2:AO$531,"1")</f>
        <v>0</v>
      </c>
      <c r="N23" s="8">
        <f>COUNTIFS(Sheet!$H$2:$H$531,$D21,Sheet!$C$2:$C$531,$E23,Sheet!$L$2:$L$531,$F23,Sheet!AP$2:AP$531,"1")</f>
        <v>0</v>
      </c>
      <c r="O23" s="8">
        <f>COUNTIFS(Sheet!$H$2:$H$531,$D21,Sheet!$C$2:$C$531,$E23,Sheet!$L$2:$L$531,$F23,Sheet!AQ$2:AQ$531,"1")</f>
        <v>0</v>
      </c>
      <c r="P23" s="8">
        <f>COUNTIFS(Sheet!$H$2:$H$531,$D21,Sheet!$C$2:$C$531,$E23,Sheet!$L$2:$L$531,$F23,Sheet!AR$2:AR$531,"1")</f>
        <v>1</v>
      </c>
      <c r="Q23" s="8">
        <f>COUNTIFS(Sheet!$H$2:$H$531,$D21,Sheet!$C$2:$C$531,$E23,Sheet!$L$2:$L$531,$F23,Sheet!AS$2:AS$531,"1")</f>
        <v>0</v>
      </c>
    </row>
    <row r="24" spans="4:17">
      <c r="D24" s="11"/>
      <c r="E24" s="12"/>
      <c r="F24" s="8" t="s">
        <v>3313</v>
      </c>
      <c r="G24" s="8">
        <v>0</v>
      </c>
      <c r="H24" s="8">
        <f>COUNTIFS(Sheet!$H$2:$H$531,$D21,Sheet!$C$2:$C$531,$E23,Sheet!$L$2:$L$531,$F24,Sheet!AJ$2:AJ$531,"1")</f>
        <v>0</v>
      </c>
      <c r="I24" s="8">
        <f>COUNTIFS(Sheet!$H$2:$H$531,$D21,Sheet!$C$2:$C$531,$E23,Sheet!$L$2:$L$531,$F24,Sheet!AK$2:AK$531,"1")</f>
        <v>0</v>
      </c>
      <c r="J24" s="8">
        <f>COUNTIFS(Sheet!$H$2:$H$531,$D21,Sheet!$C$2:$C$531,$E23,Sheet!$L$2:$L$531,$F24,Sheet!AL$2:AL$531,"1")</f>
        <v>0</v>
      </c>
      <c r="K24" s="8">
        <f>COUNTIFS(Sheet!$H$2:$H$531,$D21,Sheet!$C$2:$C$531,$E23,Sheet!$L$2:$L$531,$F24,Sheet!AM$2:AM$531,"1")</f>
        <v>0</v>
      </c>
      <c r="L24" s="8">
        <f>COUNTIFS(Sheet!$H$2:$H$531,$D21,Sheet!$C$2:$C$531,$E23,Sheet!$L$2:$L$531,$F24,Sheet!AN$2:AN$531,"1")</f>
        <v>0</v>
      </c>
      <c r="M24" s="8">
        <f>COUNTIFS(Sheet!$H$2:$H$531,$D21,Sheet!$C$2:$C$531,$E23,Sheet!$L$2:$L$531,$F24,Sheet!AO$2:AO$531,"1")</f>
        <v>0</v>
      </c>
      <c r="N24" s="8">
        <f>COUNTIFS(Sheet!$H$2:$H$531,$D21,Sheet!$C$2:$C$531,$E23,Sheet!$L$2:$L$531,$F24,Sheet!AP$2:AP$531,"1")</f>
        <v>0</v>
      </c>
      <c r="O24" s="8">
        <f>COUNTIFS(Sheet!$H$2:$H$531,$D21,Sheet!$C$2:$C$531,$E23,Sheet!$L$2:$L$531,$F24,Sheet!AQ$2:AQ$531,"1")</f>
        <v>0</v>
      </c>
      <c r="P24" s="8">
        <f>COUNTIFS(Sheet!$H$2:$H$531,$D21,Sheet!$C$2:$C$531,$E23,Sheet!$L$2:$L$531,$F24,Sheet!AR$2:AR$531,"1")</f>
        <v>0</v>
      </c>
      <c r="Q24" s="8">
        <f>COUNTIFS(Sheet!$H$2:$H$531,$D21,Sheet!$C$2:$C$531,$E23,Sheet!$L$2:$L$531,$F24,Sheet!AS$2:AS$531,"1")</f>
        <v>0</v>
      </c>
    </row>
    <row r="25" spans="4:17">
      <c r="D25" s="11" t="s">
        <v>127</v>
      </c>
      <c r="E25" s="12" t="s">
        <v>1465</v>
      </c>
      <c r="F25" s="8" t="s">
        <v>3312</v>
      </c>
      <c r="G25" s="8">
        <v>5</v>
      </c>
      <c r="H25" s="8">
        <f>COUNTIFS(Sheet!$H$2:$H$531,$D25,Sheet!$C$2:$C$531,$E25,Sheet!$L$2:$L$531,$F25,Sheet!AJ$2:AJ$531,"1")</f>
        <v>5</v>
      </c>
      <c r="I25" s="8">
        <f>COUNTIFS(Sheet!$H$2:$H$531,$D25,Sheet!$C$2:$C$531,$E25,Sheet!$L$2:$L$531,$F25,Sheet!AK$2:AK$531,"1")</f>
        <v>0</v>
      </c>
      <c r="J25" s="8">
        <f>COUNTIFS(Sheet!$H$2:$H$531,$D25,Sheet!$C$2:$C$531,$E25,Sheet!$L$2:$L$531,$F25,Sheet!AL$2:AL$531,"1")</f>
        <v>3</v>
      </c>
      <c r="K25" s="8">
        <f>COUNTIFS(Sheet!$H$2:$H$531,$D25,Sheet!$C$2:$C$531,$E25,Sheet!$L$2:$L$531,$F25,Sheet!AM$2:AM$531,"1")</f>
        <v>4</v>
      </c>
      <c r="L25" s="8">
        <f>COUNTIFS(Sheet!$H$2:$H$531,$D25,Sheet!$C$2:$C$531,$E25,Sheet!$L$2:$L$531,$F25,Sheet!AN$2:AN$531,"1")</f>
        <v>0</v>
      </c>
      <c r="M25" s="8">
        <f>COUNTIFS(Sheet!$H$2:$H$531,$D25,Sheet!$C$2:$C$531,$E25,Sheet!$L$2:$L$531,$F25,Sheet!AO$2:AO$531,"1")</f>
        <v>0</v>
      </c>
      <c r="N25" s="8">
        <f>COUNTIFS(Sheet!$H$2:$H$531,$D25,Sheet!$C$2:$C$531,$E25,Sheet!$L$2:$L$531,$F25,Sheet!AP$2:AP$531,"1")</f>
        <v>0</v>
      </c>
      <c r="O25" s="8">
        <f>COUNTIFS(Sheet!$H$2:$H$531,$D25,Sheet!$C$2:$C$531,$E25,Sheet!$L$2:$L$531,$F25,Sheet!AQ$2:AQ$531,"1")</f>
        <v>0</v>
      </c>
      <c r="P25" s="8">
        <f>COUNTIFS(Sheet!$H$2:$H$531,$D25,Sheet!$C$2:$C$531,$E25,Sheet!$L$2:$L$531,$F25,Sheet!AR$2:AR$531,"1")</f>
        <v>0</v>
      </c>
      <c r="Q25" s="8">
        <f>COUNTIFS(Sheet!$H$2:$H$531,$D25,Sheet!$C$2:$C$531,$E25,Sheet!$L$2:$L$531,$F25,Sheet!AS$2:AS$531,"1")</f>
        <v>2</v>
      </c>
    </row>
    <row r="26" spans="4:17">
      <c r="D26" s="11"/>
      <c r="E26" s="12"/>
      <c r="F26" s="8" t="s">
        <v>3313</v>
      </c>
      <c r="G26" s="8">
        <v>5</v>
      </c>
      <c r="H26" s="8">
        <f>COUNTIFS(Sheet!$H$2:$H$531,$D25,Sheet!$C$2:$C$531,$E25,Sheet!$L$2:$L$531,$F26,Sheet!AJ$2:AJ$531,"1")</f>
        <v>2</v>
      </c>
      <c r="I26" s="8">
        <f>COUNTIFS(Sheet!$H$2:$H$531,$D25,Sheet!$C$2:$C$531,$E25,Sheet!$L$2:$L$531,$F26,Sheet!AK$2:AK$531,"1")</f>
        <v>0</v>
      </c>
      <c r="J26" s="8">
        <f>COUNTIFS(Sheet!$H$2:$H$531,$D25,Sheet!$C$2:$C$531,$E25,Sheet!$L$2:$L$531,$F26,Sheet!AL$2:AL$531,"1")</f>
        <v>0</v>
      </c>
      <c r="K26" s="8">
        <f>COUNTIFS(Sheet!$H$2:$H$531,$D25,Sheet!$C$2:$C$531,$E25,Sheet!$L$2:$L$531,$F26,Sheet!AM$2:AM$531,"1")</f>
        <v>0</v>
      </c>
      <c r="L26" s="8">
        <f>COUNTIFS(Sheet!$H$2:$H$531,$D25,Sheet!$C$2:$C$531,$E25,Sheet!$L$2:$L$531,$F26,Sheet!AN$2:AN$531,"1")</f>
        <v>0</v>
      </c>
      <c r="M26" s="8">
        <f>COUNTIFS(Sheet!$H$2:$H$531,$D25,Sheet!$C$2:$C$531,$E25,Sheet!$L$2:$L$531,$F26,Sheet!AO$2:AO$531,"1")</f>
        <v>0</v>
      </c>
      <c r="N26" s="8">
        <f>COUNTIFS(Sheet!$H$2:$H$531,$D25,Sheet!$C$2:$C$531,$E25,Sheet!$L$2:$L$531,$F26,Sheet!AP$2:AP$531,"1")</f>
        <v>0</v>
      </c>
      <c r="O26" s="8">
        <f>COUNTIFS(Sheet!$H$2:$H$531,$D25,Sheet!$C$2:$C$531,$E25,Sheet!$L$2:$L$531,$F26,Sheet!AQ$2:AQ$531,"1")</f>
        <v>0</v>
      </c>
      <c r="P26" s="8">
        <f>COUNTIFS(Sheet!$H$2:$H$531,$D25,Sheet!$C$2:$C$531,$E25,Sheet!$L$2:$L$531,$F26,Sheet!AR$2:AR$531,"1")</f>
        <v>0</v>
      </c>
      <c r="Q26" s="8">
        <f>COUNTIFS(Sheet!$H$2:$H$531,$D25,Sheet!$C$2:$C$531,$E25,Sheet!$L$2:$L$531,$F26,Sheet!AS$2:AS$531,"1")</f>
        <v>0</v>
      </c>
    </row>
    <row r="27" spans="4:17">
      <c r="D27" s="11"/>
      <c r="E27" s="12" t="s">
        <v>2362</v>
      </c>
      <c r="F27" s="8" t="s">
        <v>3312</v>
      </c>
      <c r="G27" s="8">
        <v>0</v>
      </c>
      <c r="H27" s="8">
        <f>COUNTIFS(Sheet!$H$2:$H$531,$D25,Sheet!$C$2:$C$531,$E27,Sheet!$L$2:$L$531,$F27,Sheet!AJ$2:AJ$531,"1")</f>
        <v>0</v>
      </c>
      <c r="I27" s="8">
        <f>COUNTIFS(Sheet!$H$2:$H$531,$D25,Sheet!$C$2:$C$531,$E27,Sheet!$L$2:$L$531,$F27,Sheet!AK$2:AK$531,"1")</f>
        <v>0</v>
      </c>
      <c r="J27" s="8">
        <f>COUNTIFS(Sheet!$H$2:$H$531,$D25,Sheet!$C$2:$C$531,$E27,Sheet!$L$2:$L$531,$F27,Sheet!AL$2:AL$531,"1")</f>
        <v>0</v>
      </c>
      <c r="K27" s="8">
        <f>COUNTIFS(Sheet!$H$2:$H$531,$D25,Sheet!$C$2:$C$531,$E27,Sheet!$L$2:$L$531,$F27,Sheet!AM$2:AM$531,"1")</f>
        <v>0</v>
      </c>
      <c r="L27" s="8">
        <f>COUNTIFS(Sheet!$H$2:$H$531,$D25,Sheet!$C$2:$C$531,$E27,Sheet!$L$2:$L$531,$F27,Sheet!AN$2:AN$531,"1")</f>
        <v>0</v>
      </c>
      <c r="M27" s="8">
        <f>COUNTIFS(Sheet!$H$2:$H$531,$D25,Sheet!$C$2:$C$531,$E27,Sheet!$L$2:$L$531,$F27,Sheet!AO$2:AO$531,"1")</f>
        <v>0</v>
      </c>
      <c r="N27" s="8">
        <f>COUNTIFS(Sheet!$H$2:$H$531,$D25,Sheet!$C$2:$C$531,$E27,Sheet!$L$2:$L$531,$F27,Sheet!AP$2:AP$531,"1")</f>
        <v>0</v>
      </c>
      <c r="O27" s="8">
        <f>COUNTIFS(Sheet!$H$2:$H$531,$D25,Sheet!$C$2:$C$531,$E27,Sheet!$L$2:$L$531,$F27,Sheet!AQ$2:AQ$531,"1")</f>
        <v>0</v>
      </c>
      <c r="P27" s="8">
        <f>COUNTIFS(Sheet!$H$2:$H$531,$D25,Sheet!$C$2:$C$531,$E27,Sheet!$L$2:$L$531,$F27,Sheet!AR$2:AR$531,"1")</f>
        <v>0</v>
      </c>
      <c r="Q27" s="8">
        <f>COUNTIFS(Sheet!$H$2:$H$531,$D25,Sheet!$C$2:$C$531,$E27,Sheet!$L$2:$L$531,$F27,Sheet!AS$2:AS$531,"1")</f>
        <v>0</v>
      </c>
    </row>
    <row r="28" spans="4:17">
      <c r="D28" s="11"/>
      <c r="E28" s="12"/>
      <c r="F28" s="8" t="s">
        <v>3313</v>
      </c>
      <c r="G28" s="8">
        <v>1</v>
      </c>
      <c r="H28" s="8">
        <f>COUNTIFS(Sheet!$H$2:$H$531,$D25,Sheet!$C$2:$C$531,$E27,Sheet!$L$2:$L$531,$F28,Sheet!AJ$2:AJ$531,"1")</f>
        <v>0</v>
      </c>
      <c r="I28" s="8">
        <f>COUNTIFS(Sheet!$H$2:$H$531,$D25,Sheet!$C$2:$C$531,$E27,Sheet!$L$2:$L$531,$F28,Sheet!AK$2:AK$531,"1")</f>
        <v>1</v>
      </c>
      <c r="J28" s="8">
        <f>COUNTIFS(Sheet!$H$2:$H$531,$D25,Sheet!$C$2:$C$531,$E27,Sheet!$L$2:$L$531,$F28,Sheet!AL$2:AL$531,"1")</f>
        <v>0</v>
      </c>
      <c r="K28" s="8">
        <f>COUNTIFS(Sheet!$H$2:$H$531,$D25,Sheet!$C$2:$C$531,$E27,Sheet!$L$2:$L$531,$F28,Sheet!AM$2:AM$531,"1")</f>
        <v>0</v>
      </c>
      <c r="L28" s="8">
        <f>COUNTIFS(Sheet!$H$2:$H$531,$D25,Sheet!$C$2:$C$531,$E27,Sheet!$L$2:$L$531,$F28,Sheet!AN$2:AN$531,"1")</f>
        <v>0</v>
      </c>
      <c r="M28" s="8">
        <f>COUNTIFS(Sheet!$H$2:$H$531,$D25,Sheet!$C$2:$C$531,$E27,Sheet!$L$2:$L$531,$F28,Sheet!AO$2:AO$531,"1")</f>
        <v>0</v>
      </c>
      <c r="N28" s="8">
        <f>COUNTIFS(Sheet!$H$2:$H$531,$D25,Sheet!$C$2:$C$531,$E27,Sheet!$L$2:$L$531,$F28,Sheet!AP$2:AP$531,"1")</f>
        <v>0</v>
      </c>
      <c r="O28" s="8">
        <f>COUNTIFS(Sheet!$H$2:$H$531,$D25,Sheet!$C$2:$C$531,$E27,Sheet!$L$2:$L$531,$F28,Sheet!AQ$2:AQ$531,"1")</f>
        <v>1</v>
      </c>
      <c r="P28" s="8">
        <f>COUNTIFS(Sheet!$H$2:$H$531,$D25,Sheet!$C$2:$C$531,$E27,Sheet!$L$2:$L$531,$F28,Sheet!AR$2:AR$531,"1")</f>
        <v>0</v>
      </c>
      <c r="Q28" s="8">
        <f>COUNTIFS(Sheet!$H$2:$H$531,$D25,Sheet!$C$2:$C$531,$E27,Sheet!$L$2:$L$531,$F28,Sheet!AS$2:AS$531,"1")</f>
        <v>0</v>
      </c>
    </row>
    <row r="29" spans="4:17">
      <c r="D29" s="11" t="s">
        <v>431</v>
      </c>
      <c r="E29" s="12" t="s">
        <v>1465</v>
      </c>
      <c r="F29" s="8" t="s">
        <v>3312</v>
      </c>
      <c r="G29" s="8">
        <v>1</v>
      </c>
      <c r="H29" s="8">
        <f>COUNTIFS(Sheet!$H$2:$H$531,$D29,Sheet!$C$2:$C$531,$E29,Sheet!$L$2:$L$531,$F29,Sheet!AJ$2:AJ$531,"1")</f>
        <v>1</v>
      </c>
      <c r="I29" s="8">
        <f>COUNTIFS(Sheet!$H$2:$H$531,$D29,Sheet!$C$2:$C$531,$E29,Sheet!$L$2:$L$531,$F29,Sheet!AK$2:AK$531,"1")</f>
        <v>0</v>
      </c>
      <c r="J29" s="8">
        <f>COUNTIFS(Sheet!$H$2:$H$531,$D29,Sheet!$C$2:$C$531,$E29,Sheet!$L$2:$L$531,$F29,Sheet!AL$2:AL$531,"1")</f>
        <v>0</v>
      </c>
      <c r="K29" s="8">
        <f>COUNTIFS(Sheet!$H$2:$H$531,$D29,Sheet!$C$2:$C$531,$E29,Sheet!$L$2:$L$531,$F29,Sheet!AM$2:AM$531,"1")</f>
        <v>0</v>
      </c>
      <c r="L29" s="8">
        <f>COUNTIFS(Sheet!$H$2:$H$531,$D29,Sheet!$C$2:$C$531,$E29,Sheet!$L$2:$L$531,$F29,Sheet!AN$2:AN$531,"1")</f>
        <v>0</v>
      </c>
      <c r="M29" s="8">
        <f>COUNTIFS(Sheet!$H$2:$H$531,$D29,Sheet!$C$2:$C$531,$E29,Sheet!$L$2:$L$531,$F29,Sheet!AO$2:AO$531,"1")</f>
        <v>0</v>
      </c>
      <c r="N29" s="8">
        <f>COUNTIFS(Sheet!$H$2:$H$531,$D29,Sheet!$C$2:$C$531,$E29,Sheet!$L$2:$L$531,$F29,Sheet!AP$2:AP$531,"1")</f>
        <v>0</v>
      </c>
      <c r="O29" s="8">
        <f>COUNTIFS(Sheet!$H$2:$H$531,$D29,Sheet!$C$2:$C$531,$E29,Sheet!$L$2:$L$531,$F29,Sheet!AQ$2:AQ$531,"1")</f>
        <v>1</v>
      </c>
      <c r="P29" s="8">
        <f>COUNTIFS(Sheet!$H$2:$H$531,$D29,Sheet!$C$2:$C$531,$E29,Sheet!$L$2:$L$531,$F29,Sheet!AR$2:AR$531,"1")</f>
        <v>0</v>
      </c>
      <c r="Q29" s="8">
        <f>COUNTIFS(Sheet!$H$2:$H$531,$D29,Sheet!$C$2:$C$531,$E29,Sheet!$L$2:$L$531,$F29,Sheet!AS$2:AS$531,"1")</f>
        <v>0</v>
      </c>
    </row>
    <row r="30" spans="4:17">
      <c r="D30" s="11"/>
      <c r="E30" s="12"/>
      <c r="F30" s="8" t="s">
        <v>3313</v>
      </c>
      <c r="G30" s="8">
        <v>1</v>
      </c>
      <c r="H30" s="8">
        <f>COUNTIFS(Sheet!$H$2:$H$531,$D29,Sheet!$C$2:$C$531,$E29,Sheet!$L$2:$L$531,$F30,Sheet!AJ$2:AJ$531,"1")</f>
        <v>0</v>
      </c>
      <c r="I30" s="8">
        <f>COUNTIFS(Sheet!$H$2:$H$531,$D29,Sheet!$C$2:$C$531,$E29,Sheet!$L$2:$L$531,$F30,Sheet!AK$2:AK$531,"1")</f>
        <v>0</v>
      </c>
      <c r="J30" s="8">
        <f>COUNTIFS(Sheet!$H$2:$H$531,$D29,Sheet!$C$2:$C$531,$E29,Sheet!$L$2:$L$531,$F30,Sheet!AL$2:AL$531,"1")</f>
        <v>0</v>
      </c>
      <c r="K30" s="8">
        <f>COUNTIFS(Sheet!$H$2:$H$531,$D29,Sheet!$C$2:$C$531,$E29,Sheet!$L$2:$L$531,$F30,Sheet!AM$2:AM$531,"1")</f>
        <v>0</v>
      </c>
      <c r="L30" s="8">
        <f>COUNTIFS(Sheet!$H$2:$H$531,$D29,Sheet!$C$2:$C$531,$E29,Sheet!$L$2:$L$531,$F30,Sheet!AN$2:AN$531,"1")</f>
        <v>0</v>
      </c>
      <c r="M30" s="8">
        <f>COUNTIFS(Sheet!$H$2:$H$531,$D29,Sheet!$C$2:$C$531,$E29,Sheet!$L$2:$L$531,$F30,Sheet!AO$2:AO$531,"1")</f>
        <v>0</v>
      </c>
      <c r="N30" s="8">
        <f>COUNTIFS(Sheet!$H$2:$H$531,$D29,Sheet!$C$2:$C$531,$E29,Sheet!$L$2:$L$531,$F30,Sheet!AP$2:AP$531,"1")</f>
        <v>0</v>
      </c>
      <c r="O30" s="8">
        <f>COUNTIFS(Sheet!$H$2:$H$531,$D29,Sheet!$C$2:$C$531,$E29,Sheet!$L$2:$L$531,$F30,Sheet!AQ$2:AQ$531,"1")</f>
        <v>1</v>
      </c>
      <c r="P30" s="8">
        <f>COUNTIFS(Sheet!$H$2:$H$531,$D29,Sheet!$C$2:$C$531,$E29,Sheet!$L$2:$L$531,$F30,Sheet!AR$2:AR$531,"1")</f>
        <v>0</v>
      </c>
      <c r="Q30" s="8">
        <f>COUNTIFS(Sheet!$H$2:$H$531,$D29,Sheet!$C$2:$C$531,$E29,Sheet!$L$2:$L$531,$F30,Sheet!AS$2:AS$531,"1")</f>
        <v>0</v>
      </c>
    </row>
    <row r="31" spans="4:17">
      <c r="D31" s="11"/>
      <c r="E31" s="12" t="s">
        <v>2362</v>
      </c>
      <c r="F31" s="8" t="s">
        <v>3312</v>
      </c>
      <c r="G31" s="8">
        <v>0</v>
      </c>
      <c r="H31" s="8">
        <f>COUNTIFS(Sheet!$H$2:$H$531,$D29,Sheet!$C$2:$C$531,$E31,Sheet!$L$2:$L$531,$F31,Sheet!AJ$2:AJ$531,"1")</f>
        <v>0</v>
      </c>
      <c r="I31" s="8">
        <f>COUNTIFS(Sheet!$H$2:$H$531,$D29,Sheet!$C$2:$C$531,$E31,Sheet!$L$2:$L$531,$F31,Sheet!AK$2:AK$531,"1")</f>
        <v>0</v>
      </c>
      <c r="J31" s="8">
        <f>COUNTIFS(Sheet!$H$2:$H$531,$D29,Sheet!$C$2:$C$531,$E31,Sheet!$L$2:$L$531,$F31,Sheet!AL$2:AL$531,"1")</f>
        <v>0</v>
      </c>
      <c r="K31" s="8">
        <f>COUNTIFS(Sheet!$H$2:$H$531,$D29,Sheet!$C$2:$C$531,$E31,Sheet!$L$2:$L$531,$F31,Sheet!AM$2:AM$531,"1")</f>
        <v>0</v>
      </c>
      <c r="L31" s="8">
        <f>COUNTIFS(Sheet!$H$2:$H$531,$D29,Sheet!$C$2:$C$531,$E31,Sheet!$L$2:$L$531,$F31,Sheet!AN$2:AN$531,"1")</f>
        <v>0</v>
      </c>
      <c r="M31" s="8">
        <f>COUNTIFS(Sheet!$H$2:$H$531,$D29,Sheet!$C$2:$C$531,$E31,Sheet!$L$2:$L$531,$F31,Sheet!AO$2:AO$531,"1")</f>
        <v>0</v>
      </c>
      <c r="N31" s="8">
        <f>COUNTIFS(Sheet!$H$2:$H$531,$D29,Sheet!$C$2:$C$531,$E31,Sheet!$L$2:$L$531,$F31,Sheet!AP$2:AP$531,"1")</f>
        <v>0</v>
      </c>
      <c r="O31" s="8">
        <f>COUNTIFS(Sheet!$H$2:$H$531,$D29,Sheet!$C$2:$C$531,$E31,Sheet!$L$2:$L$531,$F31,Sheet!AQ$2:AQ$531,"1")</f>
        <v>0</v>
      </c>
      <c r="P31" s="8">
        <f>COUNTIFS(Sheet!$H$2:$H$531,$D29,Sheet!$C$2:$C$531,$E31,Sheet!$L$2:$L$531,$F31,Sheet!AR$2:AR$531,"1")</f>
        <v>0</v>
      </c>
      <c r="Q31" s="8">
        <f>COUNTIFS(Sheet!$H$2:$H$531,$D29,Sheet!$C$2:$C$531,$E31,Sheet!$L$2:$L$531,$F31,Sheet!AS$2:AS$531,"1")</f>
        <v>0</v>
      </c>
    </row>
    <row r="32" spans="4:17">
      <c r="D32" s="11"/>
      <c r="E32" s="12"/>
      <c r="F32" s="8" t="s">
        <v>3313</v>
      </c>
      <c r="G32" s="8">
        <v>1</v>
      </c>
      <c r="H32" s="8">
        <f>COUNTIFS(Sheet!$H$2:$H$531,$D29,Sheet!$C$2:$C$531,$E31,Sheet!$L$2:$L$531,$F32,Sheet!AJ$2:AJ$531,"1")</f>
        <v>0</v>
      </c>
      <c r="I32" s="8">
        <f>COUNTIFS(Sheet!$H$2:$H$531,$D29,Sheet!$C$2:$C$531,$E31,Sheet!$L$2:$L$531,$F32,Sheet!AK$2:AK$531,"1")</f>
        <v>0</v>
      </c>
      <c r="J32" s="8">
        <f>COUNTIFS(Sheet!$H$2:$H$531,$D29,Sheet!$C$2:$C$531,$E31,Sheet!$L$2:$L$531,$F32,Sheet!AL$2:AL$531,"1")</f>
        <v>0</v>
      </c>
      <c r="K32" s="8">
        <f>COUNTIFS(Sheet!$H$2:$H$531,$D29,Sheet!$C$2:$C$531,$E31,Sheet!$L$2:$L$531,$F32,Sheet!AM$2:AM$531,"1")</f>
        <v>1</v>
      </c>
      <c r="L32" s="8">
        <f>COUNTIFS(Sheet!$H$2:$H$531,$D29,Sheet!$C$2:$C$531,$E31,Sheet!$L$2:$L$531,$F32,Sheet!AN$2:AN$531,"1")</f>
        <v>0</v>
      </c>
      <c r="M32" s="8">
        <f>COUNTIFS(Sheet!$H$2:$H$531,$D29,Sheet!$C$2:$C$531,$E31,Sheet!$L$2:$L$531,$F32,Sheet!AO$2:AO$531,"1")</f>
        <v>0</v>
      </c>
      <c r="N32" s="8">
        <f>COUNTIFS(Sheet!$H$2:$H$531,$D29,Sheet!$C$2:$C$531,$E31,Sheet!$L$2:$L$531,$F32,Sheet!AP$2:AP$531,"1")</f>
        <v>0</v>
      </c>
      <c r="O32" s="8">
        <f>COUNTIFS(Sheet!$H$2:$H$531,$D29,Sheet!$C$2:$C$531,$E31,Sheet!$L$2:$L$531,$F32,Sheet!AQ$2:AQ$531,"1")</f>
        <v>0</v>
      </c>
      <c r="P32" s="8">
        <f>COUNTIFS(Sheet!$H$2:$H$531,$D29,Sheet!$C$2:$C$531,$E31,Sheet!$L$2:$L$531,$F32,Sheet!AR$2:AR$531,"1")</f>
        <v>0</v>
      </c>
      <c r="Q32" s="8">
        <f>COUNTIFS(Sheet!$H$2:$H$531,$D29,Sheet!$C$2:$C$531,$E31,Sheet!$L$2:$L$531,$F32,Sheet!AS$2:AS$531,"1")</f>
        <v>0</v>
      </c>
    </row>
    <row r="33" spans="4:17">
      <c r="D33" s="11" t="s">
        <v>177</v>
      </c>
      <c r="E33" s="12" t="s">
        <v>1465</v>
      </c>
      <c r="F33" s="8" t="s">
        <v>3312</v>
      </c>
      <c r="G33" s="8">
        <v>4</v>
      </c>
      <c r="H33" s="8">
        <f>COUNTIFS(Sheet!$H$2:$H$531,$D33,Sheet!$C$2:$C$531,$E33,Sheet!$L$2:$L$531,$F33,Sheet!AJ$2:AJ$531,"1")</f>
        <v>1</v>
      </c>
      <c r="I33" s="8">
        <f>COUNTIFS(Sheet!$H$2:$H$531,$D33,Sheet!$C$2:$C$531,$E33,Sheet!$L$2:$L$531,$F33,Sheet!AK$2:AK$531,"1")</f>
        <v>1</v>
      </c>
      <c r="J33" s="8">
        <f>COUNTIFS(Sheet!$H$2:$H$531,$D33,Sheet!$C$2:$C$531,$E33,Sheet!$L$2:$L$531,$F33,Sheet!AL$2:AL$531,"1")</f>
        <v>1</v>
      </c>
      <c r="K33" s="8">
        <f>COUNTIFS(Sheet!$H$2:$H$531,$D33,Sheet!$C$2:$C$531,$E33,Sheet!$L$2:$L$531,$F33,Sheet!AM$2:AM$531,"1")</f>
        <v>0</v>
      </c>
      <c r="L33" s="8">
        <f>COUNTIFS(Sheet!$H$2:$H$531,$D33,Sheet!$C$2:$C$531,$E33,Sheet!$L$2:$L$531,$F33,Sheet!AN$2:AN$531,"1")</f>
        <v>0</v>
      </c>
      <c r="M33" s="8">
        <f>COUNTIFS(Sheet!$H$2:$H$531,$D33,Sheet!$C$2:$C$531,$E33,Sheet!$L$2:$L$531,$F33,Sheet!AO$2:AO$531,"1")</f>
        <v>1</v>
      </c>
      <c r="N33" s="8">
        <f>COUNTIFS(Sheet!$H$2:$H$531,$D33,Sheet!$C$2:$C$531,$E33,Sheet!$L$2:$L$531,$F33,Sheet!AP$2:AP$531,"1")</f>
        <v>0</v>
      </c>
      <c r="O33" s="8">
        <f>COUNTIFS(Sheet!$H$2:$H$531,$D33,Sheet!$C$2:$C$531,$E33,Sheet!$L$2:$L$531,$F33,Sheet!AQ$2:AQ$531,"1")</f>
        <v>1</v>
      </c>
      <c r="P33" s="8">
        <f>COUNTIFS(Sheet!$H$2:$H$531,$D33,Sheet!$C$2:$C$531,$E33,Sheet!$L$2:$L$531,$F33,Sheet!AR$2:AR$531,"1")</f>
        <v>0</v>
      </c>
      <c r="Q33" s="8">
        <f>COUNTIFS(Sheet!$H$2:$H$531,$D33,Sheet!$C$2:$C$531,$E33,Sheet!$L$2:$L$531,$F33,Sheet!AS$2:AS$531,"1")</f>
        <v>0</v>
      </c>
    </row>
    <row r="34" spans="4:17">
      <c r="D34" s="11"/>
      <c r="E34" s="12"/>
      <c r="F34" s="8" t="s">
        <v>3313</v>
      </c>
      <c r="G34" s="8">
        <v>4</v>
      </c>
      <c r="H34" s="8">
        <f>COUNTIFS(Sheet!$H$2:$H$531,$D33,Sheet!$C$2:$C$531,$E33,Sheet!$L$2:$L$531,$F34,Sheet!AJ$2:AJ$531,"1")</f>
        <v>1</v>
      </c>
      <c r="I34" s="8">
        <f>COUNTIFS(Sheet!$H$2:$H$531,$D33,Sheet!$C$2:$C$531,$E33,Sheet!$L$2:$L$531,$F34,Sheet!AK$2:AK$531,"1")</f>
        <v>1</v>
      </c>
      <c r="J34" s="8">
        <f>COUNTIFS(Sheet!$H$2:$H$531,$D33,Sheet!$C$2:$C$531,$E33,Sheet!$L$2:$L$531,$F34,Sheet!AL$2:AL$531,"1")</f>
        <v>0</v>
      </c>
      <c r="K34" s="8">
        <f>COUNTIFS(Sheet!$H$2:$H$531,$D33,Sheet!$C$2:$C$531,$E33,Sheet!$L$2:$L$531,$F34,Sheet!AM$2:AM$531,"1")</f>
        <v>0</v>
      </c>
      <c r="L34" s="8">
        <f>COUNTIFS(Sheet!$H$2:$H$531,$D33,Sheet!$C$2:$C$531,$E33,Sheet!$L$2:$L$531,$F34,Sheet!AN$2:AN$531,"1")</f>
        <v>1</v>
      </c>
      <c r="M34" s="8">
        <f>COUNTIFS(Sheet!$H$2:$H$531,$D33,Sheet!$C$2:$C$531,$E33,Sheet!$L$2:$L$531,$F34,Sheet!AO$2:AO$531,"1")</f>
        <v>0</v>
      </c>
      <c r="N34" s="8">
        <f>COUNTIFS(Sheet!$H$2:$H$531,$D33,Sheet!$C$2:$C$531,$E33,Sheet!$L$2:$L$531,$F34,Sheet!AP$2:AP$531,"1")</f>
        <v>0</v>
      </c>
      <c r="O34" s="8">
        <f>COUNTIFS(Sheet!$H$2:$H$531,$D33,Sheet!$C$2:$C$531,$E33,Sheet!$L$2:$L$531,$F34,Sheet!AQ$2:AQ$531,"1")</f>
        <v>0</v>
      </c>
      <c r="P34" s="8">
        <f>COUNTIFS(Sheet!$H$2:$H$531,$D33,Sheet!$C$2:$C$531,$E33,Sheet!$L$2:$L$531,$F34,Sheet!AR$2:AR$531,"1")</f>
        <v>0</v>
      </c>
      <c r="Q34" s="8">
        <f>COUNTIFS(Sheet!$H$2:$H$531,$D33,Sheet!$C$2:$C$531,$E33,Sheet!$L$2:$L$531,$F34,Sheet!AS$2:AS$531,"1")</f>
        <v>0</v>
      </c>
    </row>
    <row r="35" spans="4:17">
      <c r="D35" s="11"/>
      <c r="E35" s="12" t="s">
        <v>2362</v>
      </c>
      <c r="F35" s="8" t="s">
        <v>3312</v>
      </c>
      <c r="G35" s="8">
        <v>1</v>
      </c>
      <c r="H35" s="8">
        <f>COUNTIFS(Sheet!$H$2:$H$531,$D33,Sheet!$C$2:$C$531,$E35,Sheet!$L$2:$L$531,$F35,Sheet!AJ$2:AJ$531,"1")</f>
        <v>0</v>
      </c>
      <c r="I35" s="8">
        <f>COUNTIFS(Sheet!$H$2:$H$531,$D33,Sheet!$C$2:$C$531,$E35,Sheet!$L$2:$L$531,$F35,Sheet!AK$2:AK$531,"1")</f>
        <v>0</v>
      </c>
      <c r="J35" s="8">
        <f>COUNTIFS(Sheet!$H$2:$H$531,$D33,Sheet!$C$2:$C$531,$E35,Sheet!$L$2:$L$531,$F35,Sheet!AL$2:AL$531,"1")</f>
        <v>0</v>
      </c>
      <c r="K35" s="8">
        <f>COUNTIFS(Sheet!$H$2:$H$531,$D33,Sheet!$C$2:$C$531,$E35,Sheet!$L$2:$L$531,$F35,Sheet!AM$2:AM$531,"1")</f>
        <v>0</v>
      </c>
      <c r="L35" s="8">
        <f>COUNTIFS(Sheet!$H$2:$H$531,$D33,Sheet!$C$2:$C$531,$E35,Sheet!$L$2:$L$531,$F35,Sheet!AN$2:AN$531,"1")</f>
        <v>0</v>
      </c>
      <c r="M35" s="8">
        <f>COUNTIFS(Sheet!$H$2:$H$531,$D33,Sheet!$C$2:$C$531,$E35,Sheet!$L$2:$L$531,$F35,Sheet!AO$2:AO$531,"1")</f>
        <v>0</v>
      </c>
      <c r="N35" s="8">
        <f>COUNTIFS(Sheet!$H$2:$H$531,$D33,Sheet!$C$2:$C$531,$E35,Sheet!$L$2:$L$531,$F35,Sheet!AP$2:AP$531,"1")</f>
        <v>0</v>
      </c>
      <c r="O35" s="8">
        <f>COUNTIFS(Sheet!$H$2:$H$531,$D33,Sheet!$C$2:$C$531,$E35,Sheet!$L$2:$L$531,$F35,Sheet!AQ$2:AQ$531,"1")</f>
        <v>0</v>
      </c>
      <c r="P35" s="8">
        <f>COUNTIFS(Sheet!$H$2:$H$531,$D33,Sheet!$C$2:$C$531,$E35,Sheet!$L$2:$L$531,$F35,Sheet!AR$2:AR$531,"1")</f>
        <v>0</v>
      </c>
      <c r="Q35" s="8">
        <f>COUNTIFS(Sheet!$H$2:$H$531,$D33,Sheet!$C$2:$C$531,$E35,Sheet!$L$2:$L$531,$F35,Sheet!AS$2:AS$531,"1")</f>
        <v>0</v>
      </c>
    </row>
    <row r="36" spans="4:17">
      <c r="D36" s="11"/>
      <c r="E36" s="12"/>
      <c r="F36" s="8" t="s">
        <v>3313</v>
      </c>
      <c r="G36" s="8">
        <v>1</v>
      </c>
      <c r="H36" s="8">
        <f>COUNTIFS(Sheet!$H$2:$H$531,$D33,Sheet!$C$2:$C$531,$E35,Sheet!$L$2:$L$531,$F36,Sheet!AJ$2:AJ$531,"1")</f>
        <v>0</v>
      </c>
      <c r="I36" s="8">
        <f>COUNTIFS(Sheet!$H$2:$H$531,$D33,Sheet!$C$2:$C$531,$E35,Sheet!$L$2:$L$531,$F36,Sheet!AK$2:AK$531,"1")</f>
        <v>0</v>
      </c>
      <c r="J36" s="8">
        <f>COUNTIFS(Sheet!$H$2:$H$531,$D33,Sheet!$C$2:$C$531,$E35,Sheet!$L$2:$L$531,$F36,Sheet!AL$2:AL$531,"1")</f>
        <v>0</v>
      </c>
      <c r="K36" s="8">
        <f>COUNTIFS(Sheet!$H$2:$H$531,$D33,Sheet!$C$2:$C$531,$E35,Sheet!$L$2:$L$531,$F36,Sheet!AM$2:AM$531,"1")</f>
        <v>0</v>
      </c>
      <c r="L36" s="8">
        <f>COUNTIFS(Sheet!$H$2:$H$531,$D33,Sheet!$C$2:$C$531,$E35,Sheet!$L$2:$L$531,$F36,Sheet!AN$2:AN$531,"1")</f>
        <v>0</v>
      </c>
      <c r="M36" s="8">
        <f>COUNTIFS(Sheet!$H$2:$H$531,$D33,Sheet!$C$2:$C$531,$E35,Sheet!$L$2:$L$531,$F36,Sheet!AO$2:AO$531,"1")</f>
        <v>0</v>
      </c>
      <c r="N36" s="8">
        <f>COUNTIFS(Sheet!$H$2:$H$531,$D33,Sheet!$C$2:$C$531,$E35,Sheet!$L$2:$L$531,$F36,Sheet!AP$2:AP$531,"1")</f>
        <v>0</v>
      </c>
      <c r="O36" s="8">
        <f>COUNTIFS(Sheet!$H$2:$H$531,$D33,Sheet!$C$2:$C$531,$E35,Sheet!$L$2:$L$531,$F36,Sheet!AQ$2:AQ$531,"1")</f>
        <v>0</v>
      </c>
      <c r="P36" s="8">
        <f>COUNTIFS(Sheet!$H$2:$H$531,$D33,Sheet!$C$2:$C$531,$E35,Sheet!$L$2:$L$531,$F36,Sheet!AR$2:AR$531,"1")</f>
        <v>0</v>
      </c>
      <c r="Q36" s="8">
        <f>COUNTIFS(Sheet!$H$2:$H$531,$D33,Sheet!$C$2:$C$531,$E35,Sheet!$L$2:$L$531,$F36,Sheet!AS$2:AS$531,"1")</f>
        <v>0</v>
      </c>
    </row>
  </sheetData>
  <mergeCells count="21">
    <mergeCell ref="E27:E28"/>
    <mergeCell ref="E29:E30"/>
    <mergeCell ref="E31:E32"/>
    <mergeCell ref="E33:E34"/>
    <mergeCell ref="E35:E36"/>
    <mergeCell ref="D33:D36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D9:D12"/>
    <mergeCell ref="D13:D16"/>
    <mergeCell ref="D17:D20"/>
    <mergeCell ref="D21:D24"/>
    <mergeCell ref="D25:D28"/>
    <mergeCell ref="D29:D3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Sheet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Drozda</cp:lastModifiedBy>
  <dcterms:created xsi:type="dcterms:W3CDTF">2020-03-10T17:23:19Z</dcterms:created>
  <dcterms:modified xsi:type="dcterms:W3CDTF">2020-08-11T11:21:17Z</dcterms:modified>
</cp:coreProperties>
</file>